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Computometrico" sheetId="1" r:id="rId1"/>
    <sheet name="Quadro Riassuntivo" sheetId="3" r:id="rId2"/>
  </sheets>
  <calcPr calcId="145621"/>
</workbook>
</file>

<file path=xl/calcChain.xml><?xml version="1.0" encoding="utf-8"?>
<calcChain xmlns="http://schemas.openxmlformats.org/spreadsheetml/2006/main">
  <c r="K47" i="1" l="1"/>
  <c r="K65" i="1"/>
  <c r="K89" i="1"/>
  <c r="K71" i="1"/>
  <c r="J89" i="1"/>
  <c r="J71" i="1"/>
  <c r="J65" i="1"/>
  <c r="J27" i="1"/>
  <c r="K27" i="1"/>
  <c r="K19" i="1"/>
  <c r="J19" i="1"/>
  <c r="K15" i="1"/>
  <c r="J15" i="1"/>
  <c r="F36" i="3"/>
  <c r="D36" i="3"/>
  <c r="F24" i="3"/>
  <c r="D24" i="3"/>
  <c r="F10" i="3"/>
  <c r="D10" i="3"/>
  <c r="L65" i="1" l="1"/>
  <c r="L27" i="1"/>
  <c r="L89" i="1"/>
  <c r="L71" i="1"/>
  <c r="L15" i="1"/>
  <c r="L19" i="1"/>
  <c r="L88" i="1" l="1"/>
  <c r="L87" i="1"/>
  <c r="L85" i="1"/>
  <c r="L84" i="1"/>
  <c r="L82" i="1"/>
  <c r="L81" i="1"/>
  <c r="L80" i="1"/>
  <c r="L79" i="1"/>
  <c r="L77" i="1"/>
  <c r="L76" i="1"/>
  <c r="L75" i="1"/>
  <c r="L70" i="1"/>
  <c r="L69" i="1"/>
  <c r="L64" i="1"/>
  <c r="L63" i="1"/>
  <c r="L61" i="1"/>
  <c r="L60" i="1"/>
  <c r="L58" i="1"/>
  <c r="L57" i="1"/>
  <c r="L56" i="1"/>
  <c r="L55" i="1"/>
  <c r="L53" i="1"/>
  <c r="L52" i="1"/>
  <c r="L5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31" i="1"/>
  <c r="L23" i="1"/>
  <c r="L24" i="1"/>
  <c r="L25" i="1"/>
  <c r="L26" i="1"/>
  <c r="L22" i="1"/>
  <c r="J47" i="1"/>
  <c r="L47" i="1" s="1"/>
  <c r="L18" i="1"/>
  <c r="L14" i="1"/>
</calcChain>
</file>

<file path=xl/sharedStrings.xml><?xml version="1.0" encoding="utf-8"?>
<sst xmlns="http://schemas.openxmlformats.org/spreadsheetml/2006/main" count="232" uniqueCount="112">
  <si>
    <t>LEGENDA TIPOLOGIE INTERVENTI</t>
  </si>
  <si>
    <t>STR</t>
  </si>
  <si>
    <t>Opere Strutturali</t>
  </si>
  <si>
    <t>Opere riduzione Vulnerabilità</t>
  </si>
  <si>
    <t>FIN</t>
  </si>
  <si>
    <t>IMP</t>
  </si>
  <si>
    <t xml:space="preserve">CANTIERE  XXXXXXX  - VIA YYYYYYYY </t>
  </si>
  <si>
    <t>DESCRIZIONE DEI LAVORI</t>
  </si>
  <si>
    <t>Quantità</t>
  </si>
  <si>
    <t>I M P O R T I</t>
  </si>
  <si>
    <t>lung.</t>
  </si>
  <si>
    <t>larg.</t>
  </si>
  <si>
    <t>H/Peso</t>
  </si>
  <si>
    <t>Unitario</t>
  </si>
  <si>
    <t>TOTALE</t>
  </si>
  <si>
    <t>rif. UI</t>
  </si>
  <si>
    <t>EFF</t>
  </si>
  <si>
    <t>Opere di efficientamento energetico</t>
  </si>
  <si>
    <t>PREZZIARIO</t>
  </si>
  <si>
    <t>CODICE</t>
  </si>
  <si>
    <t>TIPO INT.</t>
  </si>
  <si>
    <t/>
  </si>
  <si>
    <t>SOMMANO mq</t>
  </si>
  <si>
    <t>Negozio 1</t>
  </si>
  <si>
    <t>Negozio 2</t>
  </si>
  <si>
    <t>Negozio 3</t>
  </si>
  <si>
    <t>SOMMANO CAD</t>
  </si>
  <si>
    <t>B01085</t>
  </si>
  <si>
    <t>Smontaggio di infissi in ferro o alluminio, calcolato sulla superficie, inclusa l'eventuale parte vetrata, compreso telaio, controtelaio, smuratura delle grappe o dei tasselli di tenuta ed eventuale taglio a sezione degli elementi</t>
  </si>
  <si>
    <t>Garage 4</t>
  </si>
  <si>
    <t>Garage 5</t>
  </si>
  <si>
    <t>Garage 10</t>
  </si>
  <si>
    <t>Garage 13</t>
  </si>
  <si>
    <t>B01004.b</t>
  </si>
  <si>
    <t>Demolizione di muratura di qualsiasi genere, anche voltata, di spessore fino ad una testa, eseguita a mano, compresa la cernita ed accantonamento del materiale di recupero da riutilizzare: muratura in mattoni forati</t>
  </si>
  <si>
    <t>PARETI INTERNE - CONTROPARETI TIMPANI NORD SUD</t>
  </si>
  <si>
    <t>Appartamento 7</t>
  </si>
  <si>
    <t>Appartamento 4</t>
  </si>
  <si>
    <t>Appartamento 11</t>
  </si>
  <si>
    <t>Appartamento 8</t>
  </si>
  <si>
    <t>Appartamento 15</t>
  </si>
  <si>
    <t>Appartamento 12</t>
  </si>
  <si>
    <t>PARETI INTERNE - MURI DI SPINA CENTRALE</t>
  </si>
  <si>
    <t>Appartamento 5</t>
  </si>
  <si>
    <t>Appartamento 6</t>
  </si>
  <si>
    <t>Appartamento 9</t>
  </si>
  <si>
    <t>Appartamento 10</t>
  </si>
  <si>
    <t>Appartamento 13</t>
  </si>
  <si>
    <t>Appartamento 14</t>
  </si>
  <si>
    <t>Bagno Negozio 3</t>
  </si>
  <si>
    <t>Piano terra</t>
  </si>
  <si>
    <t>Primo  Piano</t>
  </si>
  <si>
    <t>Secondo  Piano</t>
  </si>
  <si>
    <t>Terzo Piano</t>
  </si>
  <si>
    <t>LEGENDA UNITA IMMOBILIARI</t>
  </si>
  <si>
    <t>Spazi comuni</t>
  </si>
  <si>
    <t>ANALISI</t>
  </si>
  <si>
    <t>Analisi dei prezzi</t>
  </si>
  <si>
    <t>ALTRO</t>
  </si>
  <si>
    <t>xxxxxxx</t>
  </si>
  <si>
    <t>Garage 1</t>
  </si>
  <si>
    <t>Garage 2</t>
  </si>
  <si>
    <t>Garage 3</t>
  </si>
  <si>
    <t>…</t>
  </si>
  <si>
    <t>….</t>
  </si>
  <si>
    <t>UI numero 1 (Negozio)</t>
  </si>
  <si>
    <t>UI numero 2 (Negozio)</t>
  </si>
  <si>
    <t>UI numero 3 (Appartamento)</t>
  </si>
  <si>
    <t>IVA</t>
  </si>
  <si>
    <t>QUADRO ECONOMICO RIPILOGATIVO PRATICA RCR - XXXX</t>
  </si>
  <si>
    <t>Descrizione</t>
  </si>
  <si>
    <t>Tipo</t>
  </si>
  <si>
    <t>Totale Opere Strutturali</t>
  </si>
  <si>
    <t>Totale Opere riduzione Vulnerabilità</t>
  </si>
  <si>
    <t>Totale Opere di Finitura comuni</t>
  </si>
  <si>
    <t>Totale Opere di efficientamento energetico</t>
  </si>
  <si>
    <t>Totale Opere impiantistiche comuni</t>
  </si>
  <si>
    <t>Opere di Finitura</t>
  </si>
  <si>
    <t>Opere impiantistiche</t>
  </si>
  <si>
    <t>UI</t>
  </si>
  <si>
    <t>Importo</t>
  </si>
  <si>
    <t>Totale</t>
  </si>
  <si>
    <t>DIMENSIONI</t>
  </si>
  <si>
    <t>Totale FIN + EFF + IMP connessi propri per UI</t>
  </si>
  <si>
    <t>OPERE COMPUTABILI ALLA SINGOLA UI</t>
  </si>
  <si>
    <t>OPERE CONDIVISE PER UNITA STRUTTURALE</t>
  </si>
  <si>
    <t>SPESE TECNICHE</t>
  </si>
  <si>
    <t>Direttore Lavori</t>
  </si>
  <si>
    <t>Collaudatore</t>
  </si>
  <si>
    <t>Progettista architettonico</t>
  </si>
  <si>
    <t>Coordinatore per la Sicurezza in Esecuzione</t>
  </si>
  <si>
    <t>Coordinatore per la Sicurezza alla Progettazione</t>
  </si>
  <si>
    <t>ID</t>
  </si>
  <si>
    <t>Progettista impianti elettrici</t>
  </si>
  <si>
    <t>Progettista impianti termini</t>
  </si>
  <si>
    <t>Altro progettista richiesto dall'intervento</t>
  </si>
  <si>
    <t>Opere condivise</t>
  </si>
  <si>
    <t>SOMMANO a Corpo/mese</t>
  </si>
  <si>
    <t>PUC2016</t>
  </si>
  <si>
    <t>Prezziario Unico Cratere Centro Italia 2016</t>
  </si>
  <si>
    <t>LEGENDA PREZZARI</t>
  </si>
  <si>
    <t>VUL</t>
  </si>
  <si>
    <t>F01037.c</t>
  </si>
  <si>
    <t xml:space="preserve">Costo di utilizzo, per la sicurezza dei lavoratori, di recinzione perimetrale di protezione in rete estrusa in polietilene
ad alta densità HDPE di vari colori a maglia ovoidale, modificata secondo le esigenze del cantiere, non facilmente
scavalcabile e comunque rispondente alle indicazioni contenute nel regolamento edilizio comunale,
fornita e posta in opera. </t>
  </si>
  <si>
    <t>C01039.a</t>
  </si>
  <si>
    <t>Muro di sostegno prefabbricato, prodotto in serie in stabilimento, fornito e posto in opera. Esso è costituito da
pannelli verticali in cemento armato vibrato classe superiore a C 20/25, provvisti dalla parte del terrapieno di
una costola di irrigidimento dalla base alla cima del pannello medesimo. Sono compresi: la posa in opera su
un cordolo di fondazione e su platea in cemento armato gettati in opera al piede del terrapieno e conglobanti le
armature fuoriuscenti dal pannello; i tiranti in cemento armato di collegamento tra pannello e platea per altezze 
292 PARTE C – OPERE DI URBANIZZAZIONE
PREZZARIO UNICO CRATERE CENTRO ITALIA
oltre i m 5,00. Il tutto dimensionato secondo la vigente legge per opere in cemento armato. È inoltre compreso
quanto altro occorre per dare l'opera finita. Sono esclusi: la formazione del cordolo di fondazione; la platea:</t>
  </si>
  <si>
    <t>Stuccatura con malta nei casi di fessurazioni, fratturazioni, mancanze profonde massimo 3 cm; operazione
eseguibile su tutti i tipi di pietra situati sia in ambienti esterni sia in ambienti interni, inclusi gli oneri relativi ai
saggi per la composizione di malte idonee per colorazione e granulometria, alla lavorazione superficiale della
stessa e alla pulitura di eventuali residui dalle superfici circostanti:</t>
  </si>
  <si>
    <t>B01056.a</t>
  </si>
  <si>
    <t>Demolizione parziale o totale di pavimento industriale eseguita con mezzi meccanici, compresa la demolizione
del massetto di sottofondo, il battiscopa o zoccolino e la scarifica su terrapieno; compresi e compensati gli
oneri per lo sgombero e l'avvicinamento al luogo di deposito provvisorio dei materiali di risulta</t>
  </si>
  <si>
    <t>A01046</t>
  </si>
  <si>
    <t>Pavimento di gres rosso in piastrelle poste in opera sfalsate o a spina di pesce su letto di malta di cemento
tipo 32.5, previo spolvero di cemento con giunti connessi, compresi, tagli, sfridi, il lavaggio con acido e pulitura
finale</t>
  </si>
  <si>
    <t>A18019.a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</si>
</sst>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#.######;"/>
    <numFmt numFmtId="165" formatCode="_-[$€]\ * #,##0.00_-;\-[$€]\ * #,##0.00_-;_-[$€]\ * &quot;-&quot;??_-;_-@_-"/>
    <numFmt numFmtId="166" formatCode="0.000"/>
    <numFmt numFmtId="167" formatCode="#,##0.00\ [$€-1]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0">
    <xf numFmtId="0" fontId="0" fillId="0" borderId="0" xfId="0"/>
    <xf numFmtId="49" fontId="5" fillId="0" borderId="0" xfId="3" applyNumberFormat="1" applyFont="1" applyFill="1" applyBorder="1" applyAlignment="1">
      <alignment horizontal="left" vertical="top"/>
    </xf>
    <xf numFmtId="2" fontId="5" fillId="0" borderId="0" xfId="3" applyNumberFormat="1" applyFont="1" applyBorder="1" applyAlignment="1">
      <alignment horizontal="right" vertical="top" wrapText="1"/>
    </xf>
    <xf numFmtId="44" fontId="5" fillId="0" borderId="0" xfId="4" applyNumberFormat="1" applyFont="1" applyBorder="1" applyAlignment="1">
      <alignment horizontal="right" vertical="top"/>
    </xf>
    <xf numFmtId="166" fontId="5" fillId="0" borderId="0" xfId="3" applyNumberFormat="1" applyFont="1" applyBorder="1" applyAlignment="1">
      <alignment horizontal="right" vertical="top" wrapText="1"/>
    </xf>
    <xf numFmtId="167" fontId="5" fillId="0" borderId="0" xfId="3" applyNumberFormat="1" applyFont="1" applyBorder="1" applyAlignment="1">
      <alignment horizontal="right" vertical="top" wrapText="1"/>
    </xf>
    <xf numFmtId="167" fontId="6" fillId="0" borderId="0" xfId="5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6" xfId="0" applyBorder="1"/>
    <xf numFmtId="0" fontId="0" fillId="0" borderId="2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8" xfId="0" applyBorder="1"/>
    <xf numFmtId="0" fontId="0" fillId="0" borderId="31" xfId="0" applyBorder="1" applyAlignment="1">
      <alignment horizontal="right"/>
    </xf>
    <xf numFmtId="0" fontId="0" fillId="0" borderId="32" xfId="0" applyBorder="1"/>
    <xf numFmtId="0" fontId="2" fillId="0" borderId="28" xfId="0" applyFont="1" applyBorder="1" applyAlignment="1">
      <alignment horizontal="right"/>
    </xf>
    <xf numFmtId="0" fontId="2" fillId="0" borderId="29" xfId="0" applyFont="1" applyBorder="1"/>
    <xf numFmtId="0" fontId="0" fillId="0" borderId="32" xfId="0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9" fontId="0" fillId="0" borderId="32" xfId="1" applyFont="1" applyBorder="1" applyAlignment="1">
      <alignment horizontal="right"/>
    </xf>
    <xf numFmtId="9" fontId="0" fillId="0" borderId="26" xfId="1" applyFont="1" applyBorder="1" applyAlignment="1">
      <alignment horizontal="right"/>
    </xf>
    <xf numFmtId="9" fontId="0" fillId="0" borderId="18" xfId="1" applyFont="1" applyBorder="1" applyAlignment="1">
      <alignment horizontal="right"/>
    </xf>
    <xf numFmtId="9" fontId="0" fillId="0" borderId="0" xfId="1" applyFont="1" applyAlignment="1">
      <alignment horizontal="right"/>
    </xf>
    <xf numFmtId="9" fontId="2" fillId="0" borderId="29" xfId="1" applyFont="1" applyBorder="1" applyAlignment="1">
      <alignment horizontal="right"/>
    </xf>
    <xf numFmtId="9" fontId="2" fillId="0" borderId="0" xfId="1" applyFont="1" applyAlignment="1">
      <alignment horizontal="right"/>
    </xf>
    <xf numFmtId="0" fontId="7" fillId="0" borderId="0" xfId="2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 vertical="top"/>
    </xf>
    <xf numFmtId="0" fontId="9" fillId="0" borderId="4" xfId="2" applyFont="1" applyFill="1" applyBorder="1" applyAlignment="1" applyProtection="1">
      <alignment horizontal="left" vertical="top"/>
      <protection locked="0"/>
    </xf>
    <xf numFmtId="0" fontId="5" fillId="0" borderId="0" xfId="2" applyFont="1" applyFill="1" applyBorder="1" applyAlignment="1" applyProtection="1">
      <alignment horizontal="left" vertical="top"/>
      <protection locked="0"/>
    </xf>
    <xf numFmtId="0" fontId="5" fillId="0" borderId="5" xfId="2" applyFont="1" applyFill="1" applyBorder="1" applyAlignment="1" applyProtection="1">
      <alignment horizontal="left" vertical="top"/>
      <protection locked="0"/>
    </xf>
    <xf numFmtId="0" fontId="5" fillId="0" borderId="6" xfId="2" applyFont="1" applyFill="1" applyBorder="1" applyAlignment="1" applyProtection="1">
      <alignment horizontal="left" vertical="top"/>
      <protection locked="0"/>
    </xf>
    <xf numFmtId="0" fontId="9" fillId="0" borderId="7" xfId="0" applyFont="1" applyBorder="1" applyAlignment="1">
      <alignment horizontal="left" vertical="top"/>
    </xf>
    <xf numFmtId="0" fontId="5" fillId="0" borderId="8" xfId="2" applyFont="1" applyFill="1" applyBorder="1" applyAlignment="1" applyProtection="1">
      <alignment horizontal="left" vertical="top"/>
      <protection locked="0"/>
    </xf>
    <xf numFmtId="0" fontId="5" fillId="0" borderId="9" xfId="2" applyFont="1" applyFill="1" applyBorder="1" applyAlignment="1" applyProtection="1">
      <alignment horizontal="left" vertical="top"/>
      <protection locked="0"/>
    </xf>
    <xf numFmtId="0" fontId="9" fillId="0" borderId="22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5" fillId="0" borderId="11" xfId="2" applyFont="1" applyFill="1" applyBorder="1" applyAlignment="1" applyProtection="1">
      <alignment horizontal="left" vertical="top"/>
      <protection locked="0"/>
    </xf>
    <xf numFmtId="0" fontId="5" fillId="0" borderId="12" xfId="2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10" fillId="0" borderId="13" xfId="3" applyFont="1" applyFill="1" applyBorder="1" applyAlignment="1">
      <alignment vertical="top"/>
    </xf>
    <xf numFmtId="0" fontId="10" fillId="0" borderId="2" xfId="3" applyFont="1" applyFill="1" applyBorder="1" applyAlignment="1">
      <alignment vertical="top"/>
    </xf>
    <xf numFmtId="0" fontId="10" fillId="0" borderId="3" xfId="3" applyFont="1" applyFill="1" applyBorder="1" applyAlignment="1">
      <alignment vertical="top"/>
    </xf>
    <xf numFmtId="164" fontId="11" fillId="0" borderId="35" xfId="3" applyNumberFormat="1" applyFont="1" applyBorder="1" applyAlignment="1">
      <alignment vertical="top" wrapText="1"/>
    </xf>
    <xf numFmtId="164" fontId="11" fillId="0" borderId="1" xfId="3" applyNumberFormat="1" applyFont="1" applyBorder="1" applyAlignment="1">
      <alignment vertical="top" wrapText="1"/>
    </xf>
    <xf numFmtId="164" fontId="11" fillId="0" borderId="36" xfId="3" applyNumberFormat="1" applyFont="1" applyBorder="1" applyAlignment="1">
      <alignment vertical="top" wrapText="1"/>
    </xf>
    <xf numFmtId="164" fontId="11" fillId="0" borderId="34" xfId="3" applyNumberFormat="1" applyFont="1" applyBorder="1" applyAlignment="1">
      <alignment vertical="top" wrapText="1"/>
    </xf>
    <xf numFmtId="2" fontId="5" fillId="0" borderId="18" xfId="3" applyNumberFormat="1" applyFont="1" applyBorder="1" applyAlignment="1">
      <alignment horizontal="right" vertical="top" wrapText="1"/>
    </xf>
    <xf numFmtId="166" fontId="5" fillId="0" borderId="18" xfId="3" applyNumberFormat="1" applyFont="1" applyBorder="1" applyAlignment="1">
      <alignment horizontal="right" vertical="top" wrapText="1"/>
    </xf>
    <xf numFmtId="167" fontId="9" fillId="0" borderId="20" xfId="3" applyNumberFormat="1" applyFont="1" applyBorder="1" applyAlignment="1">
      <alignment horizontal="right" vertical="top" wrapText="1"/>
    </xf>
    <xf numFmtId="167" fontId="7" fillId="0" borderId="19" xfId="5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8" fillId="0" borderId="37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right" vertical="top"/>
    </xf>
    <xf numFmtId="0" fontId="8" fillId="0" borderId="38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right" vertical="top"/>
    </xf>
    <xf numFmtId="0" fontId="8" fillId="0" borderId="39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right" vertical="top"/>
    </xf>
    <xf numFmtId="0" fontId="8" fillId="0" borderId="40" xfId="0" applyFont="1" applyBorder="1" applyAlignment="1">
      <alignment horizontal="left" vertical="top"/>
    </xf>
    <xf numFmtId="0" fontId="8" fillId="0" borderId="41" xfId="0" applyFont="1" applyBorder="1" applyAlignment="1">
      <alignment horizontal="left" vertical="top"/>
    </xf>
    <xf numFmtId="0" fontId="8" fillId="0" borderId="41" xfId="0" applyFont="1" applyBorder="1" applyAlignment="1">
      <alignment vertical="top" wrapText="1"/>
    </xf>
    <xf numFmtId="0" fontId="8" fillId="0" borderId="41" xfId="0" applyFont="1" applyBorder="1" applyAlignment="1">
      <alignment horizontal="right" vertical="top"/>
    </xf>
    <xf numFmtId="0" fontId="8" fillId="0" borderId="42" xfId="0" applyFont="1" applyBorder="1" applyAlignment="1">
      <alignment horizontal="right" vertical="top"/>
    </xf>
    <xf numFmtId="0" fontId="8" fillId="0" borderId="43" xfId="0" applyFont="1" applyBorder="1" applyAlignment="1">
      <alignment horizontal="left" vertical="top"/>
    </xf>
    <xf numFmtId="0" fontId="8" fillId="0" borderId="44" xfId="0" applyFont="1" applyBorder="1" applyAlignment="1">
      <alignment horizontal="left" vertical="top"/>
    </xf>
    <xf numFmtId="0" fontId="8" fillId="0" borderId="44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right" vertical="top"/>
    </xf>
    <xf numFmtId="0" fontId="8" fillId="0" borderId="45" xfId="0" applyFont="1" applyBorder="1" applyAlignment="1">
      <alignment horizontal="right" vertical="top"/>
    </xf>
    <xf numFmtId="0" fontId="8" fillId="0" borderId="41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right" vertical="top"/>
    </xf>
    <xf numFmtId="0" fontId="8" fillId="0" borderId="48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righ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right" vertical="top"/>
    </xf>
    <xf numFmtId="0" fontId="5" fillId="0" borderId="11" xfId="2" applyFont="1" applyFill="1" applyBorder="1" applyAlignment="1" applyProtection="1">
      <alignment horizontal="left" vertical="top"/>
      <protection locked="0"/>
    </xf>
    <xf numFmtId="0" fontId="5" fillId="0" borderId="12" xfId="2" applyFont="1" applyFill="1" applyBorder="1" applyAlignment="1" applyProtection="1">
      <alignment horizontal="left" vertical="top"/>
      <protection locked="0"/>
    </xf>
    <xf numFmtId="0" fontId="7" fillId="0" borderId="13" xfId="2" applyFont="1" applyFill="1" applyBorder="1" applyAlignment="1" applyProtection="1">
      <alignment horizontal="center" vertical="top" wrapText="1"/>
      <protection locked="0"/>
    </xf>
    <xf numFmtId="0" fontId="7" fillId="0" borderId="2" xfId="2" applyFont="1" applyFill="1" applyBorder="1" applyAlignment="1" applyProtection="1">
      <alignment horizontal="center" vertical="top" wrapText="1"/>
      <protection locked="0"/>
    </xf>
    <xf numFmtId="0" fontId="7" fillId="0" borderId="3" xfId="2" applyFont="1" applyFill="1" applyBorder="1" applyAlignment="1" applyProtection="1">
      <alignment horizontal="center" vertical="top" wrapText="1"/>
      <protection locked="0"/>
    </xf>
    <xf numFmtId="0" fontId="5" fillId="0" borderId="5" xfId="2" applyFont="1" applyFill="1" applyBorder="1" applyAlignment="1" applyProtection="1">
      <alignment horizontal="left" vertical="top"/>
      <protection locked="0"/>
    </xf>
    <xf numFmtId="0" fontId="5" fillId="0" borderId="6" xfId="2" applyFont="1" applyFill="1" applyBorder="1" applyAlignment="1" applyProtection="1">
      <alignment horizontal="left" vertical="top"/>
      <protection locked="0"/>
    </xf>
    <xf numFmtId="0" fontId="5" fillId="0" borderId="8" xfId="2" applyFont="1" applyFill="1" applyBorder="1" applyAlignment="1" applyProtection="1">
      <alignment horizontal="left" vertical="top"/>
      <protection locked="0"/>
    </xf>
    <xf numFmtId="0" fontId="5" fillId="0" borderId="9" xfId="2" applyFont="1" applyFill="1" applyBorder="1" applyAlignment="1" applyProtection="1">
      <alignment horizontal="left" vertical="top"/>
      <protection locked="0"/>
    </xf>
    <xf numFmtId="0" fontId="7" fillId="0" borderId="16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164" fontId="5" fillId="0" borderId="0" xfId="3" applyNumberFormat="1" applyFont="1" applyBorder="1" applyAlignment="1">
      <alignment horizontal="left" vertical="top" wrapText="1"/>
    </xf>
    <xf numFmtId="49" fontId="11" fillId="0" borderId="14" xfId="3" applyNumberFormat="1" applyFont="1" applyFill="1" applyBorder="1" applyAlignment="1">
      <alignment horizontal="left" vertical="top"/>
    </xf>
    <xf numFmtId="49" fontId="11" fillId="0" borderId="17" xfId="3" applyNumberFormat="1" applyFont="1" applyFill="1" applyBorder="1" applyAlignment="1">
      <alignment horizontal="left" vertical="top"/>
    </xf>
    <xf numFmtId="2" fontId="11" fillId="0" borderId="5" xfId="3" applyNumberFormat="1" applyFont="1" applyBorder="1" applyAlignment="1">
      <alignment horizontal="center" vertical="top" wrapText="1"/>
    </xf>
    <xf numFmtId="2" fontId="11" fillId="0" borderId="15" xfId="3" applyNumberFormat="1" applyFont="1" applyBorder="1" applyAlignment="1">
      <alignment horizontal="center" vertical="top" wrapText="1"/>
    </xf>
    <xf numFmtId="2" fontId="11" fillId="0" borderId="23" xfId="3" applyNumberFormat="1" applyFont="1" applyBorder="1" applyAlignment="1">
      <alignment horizontal="center" vertical="top" wrapText="1"/>
    </xf>
    <xf numFmtId="2" fontId="11" fillId="0" borderId="24" xfId="3" applyNumberFormat="1" applyFont="1" applyBorder="1" applyAlignment="1">
      <alignment horizontal="center" vertical="top" wrapText="1"/>
    </xf>
    <xf numFmtId="167" fontId="11" fillId="0" borderId="4" xfId="3" applyNumberFormat="1" applyFont="1" applyBorder="1" applyAlignment="1">
      <alignment horizontal="center" vertical="top" wrapText="1"/>
    </xf>
    <xf numFmtId="167" fontId="11" fillId="0" borderId="6" xfId="3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Euro" xfId="4"/>
    <cellStyle name="Migliaia [0] 2" xfId="5"/>
    <cellStyle name="Normale" xfId="0" builtinId="0"/>
    <cellStyle name="Normale 3" xfId="2"/>
    <cellStyle name="Normale_GIBERTONI" xfId="3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workbookViewId="0">
      <selection activeCell="H73" sqref="H73"/>
    </sheetView>
  </sheetViews>
  <sheetFormatPr defaultRowHeight="15" x14ac:dyDescent="0.25"/>
  <cols>
    <col min="1" max="1" width="11.42578125" style="33" bestFit="1" customWidth="1"/>
    <col min="2" max="2" width="10.5703125" style="33" customWidth="1"/>
    <col min="3" max="3" width="59.85546875" style="60" customWidth="1"/>
    <col min="4" max="4" width="9.42578125" style="60" customWidth="1"/>
    <col min="5" max="6" width="10.42578125" style="60" customWidth="1"/>
    <col min="7" max="9" width="12.85546875" style="61" customWidth="1"/>
    <col min="10" max="10" width="10.28515625" style="61" customWidth="1"/>
    <col min="11" max="12" width="11.85546875" style="61" customWidth="1"/>
    <col min="13" max="16384" width="9.140625" style="33"/>
  </cols>
  <sheetData>
    <row r="1" spans="1:12" ht="16.5" customHeight="1" thickBot="1" x14ac:dyDescent="0.3">
      <c r="A1" s="91" t="s">
        <v>100</v>
      </c>
      <c r="B1" s="92"/>
      <c r="C1" s="93"/>
      <c r="D1" s="32"/>
      <c r="E1" s="91" t="s">
        <v>54</v>
      </c>
      <c r="F1" s="92"/>
      <c r="G1" s="93"/>
      <c r="H1" s="33"/>
      <c r="I1" s="91" t="s">
        <v>0</v>
      </c>
      <c r="J1" s="92"/>
      <c r="K1" s="92"/>
      <c r="L1" s="93"/>
    </row>
    <row r="2" spans="1:12" x14ac:dyDescent="0.25">
      <c r="A2" s="34" t="s">
        <v>98</v>
      </c>
      <c r="B2" s="94" t="s">
        <v>99</v>
      </c>
      <c r="C2" s="95"/>
      <c r="D2" s="35"/>
      <c r="E2" s="34">
        <v>0</v>
      </c>
      <c r="F2" s="36" t="s">
        <v>55</v>
      </c>
      <c r="G2" s="37"/>
      <c r="H2" s="33"/>
      <c r="I2" s="34" t="s">
        <v>1</v>
      </c>
      <c r="J2" s="36" t="s">
        <v>2</v>
      </c>
      <c r="K2" s="36"/>
      <c r="L2" s="37"/>
    </row>
    <row r="3" spans="1:12" x14ac:dyDescent="0.25">
      <c r="A3" s="41" t="s">
        <v>56</v>
      </c>
      <c r="B3" s="96" t="s">
        <v>57</v>
      </c>
      <c r="C3" s="97"/>
      <c r="D3" s="35"/>
      <c r="E3" s="38">
        <v>1</v>
      </c>
      <c r="F3" s="39" t="s">
        <v>65</v>
      </c>
      <c r="G3" s="40"/>
      <c r="H3" s="33"/>
      <c r="I3" s="38" t="s">
        <v>101</v>
      </c>
      <c r="J3" s="39" t="s">
        <v>3</v>
      </c>
      <c r="K3" s="39"/>
      <c r="L3" s="40"/>
    </row>
    <row r="4" spans="1:12" x14ac:dyDescent="0.25">
      <c r="A4" s="41" t="s">
        <v>58</v>
      </c>
      <c r="B4" s="96" t="s">
        <v>59</v>
      </c>
      <c r="C4" s="97"/>
      <c r="D4" s="35"/>
      <c r="E4" s="38">
        <v>2</v>
      </c>
      <c r="F4" s="39" t="s">
        <v>66</v>
      </c>
      <c r="G4" s="40"/>
      <c r="H4" s="33"/>
      <c r="I4" s="38" t="s">
        <v>4</v>
      </c>
      <c r="J4" s="39" t="s">
        <v>77</v>
      </c>
      <c r="K4" s="39"/>
      <c r="L4" s="40"/>
    </row>
    <row r="5" spans="1:12" x14ac:dyDescent="0.25">
      <c r="A5" s="41"/>
      <c r="B5" s="96"/>
      <c r="C5" s="97"/>
      <c r="D5" s="35"/>
      <c r="E5" s="41">
        <v>3</v>
      </c>
      <c r="F5" s="39" t="s">
        <v>67</v>
      </c>
      <c r="G5" s="40"/>
      <c r="H5" s="33"/>
      <c r="I5" s="41" t="s">
        <v>16</v>
      </c>
      <c r="J5" s="39" t="s">
        <v>17</v>
      </c>
      <c r="K5" s="39"/>
      <c r="L5" s="40"/>
    </row>
    <row r="6" spans="1:12" ht="15.75" thickBot="1" x14ac:dyDescent="0.3">
      <c r="A6" s="42"/>
      <c r="B6" s="89"/>
      <c r="C6" s="90"/>
      <c r="D6" s="35"/>
      <c r="E6" s="42" t="s">
        <v>63</v>
      </c>
      <c r="F6" s="43" t="s">
        <v>64</v>
      </c>
      <c r="G6" s="44"/>
      <c r="H6" s="33"/>
      <c r="I6" s="42" t="s">
        <v>5</v>
      </c>
      <c r="J6" s="43" t="s">
        <v>78</v>
      </c>
      <c r="K6" s="43"/>
      <c r="L6" s="44"/>
    </row>
    <row r="7" spans="1:12" ht="16.5" thickBot="1" x14ac:dyDescent="0.3">
      <c r="A7" s="45"/>
      <c r="B7" s="45"/>
      <c r="C7" s="46"/>
      <c r="D7" s="46"/>
      <c r="E7" s="46"/>
      <c r="F7" s="46"/>
      <c r="G7" s="47"/>
      <c r="H7" s="47"/>
      <c r="I7" s="47"/>
      <c r="J7" s="47"/>
      <c r="K7" s="47"/>
      <c r="L7" s="48"/>
    </row>
    <row r="8" spans="1:12" ht="19.5" thickBot="1" x14ac:dyDescent="0.3">
      <c r="A8" s="49" t="s">
        <v>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ht="16.5" thickBot="1" x14ac:dyDescent="0.3">
      <c r="A9" s="1"/>
      <c r="B9" s="1"/>
      <c r="C9" s="100"/>
      <c r="D9" s="100"/>
      <c r="E9" s="100"/>
      <c r="F9" s="100"/>
      <c r="G9" s="3"/>
      <c r="H9" s="4"/>
      <c r="I9" s="4"/>
      <c r="J9" s="2"/>
      <c r="K9" s="5"/>
      <c r="L9" s="6"/>
    </row>
    <row r="10" spans="1:12" x14ac:dyDescent="0.25">
      <c r="A10" s="101" t="s">
        <v>18</v>
      </c>
      <c r="B10" s="101" t="s">
        <v>19</v>
      </c>
      <c r="C10" s="52" t="s">
        <v>7</v>
      </c>
      <c r="D10" s="53"/>
      <c r="E10" s="98" t="s">
        <v>15</v>
      </c>
      <c r="F10" s="98" t="s">
        <v>20</v>
      </c>
      <c r="G10" s="103" t="s">
        <v>82</v>
      </c>
      <c r="H10" s="103"/>
      <c r="I10" s="104"/>
      <c r="J10" s="105" t="s">
        <v>8</v>
      </c>
      <c r="K10" s="107" t="s">
        <v>9</v>
      </c>
      <c r="L10" s="108"/>
    </row>
    <row r="11" spans="1:12" ht="16.5" thickBot="1" x14ac:dyDescent="0.3">
      <c r="A11" s="102"/>
      <c r="B11" s="102"/>
      <c r="C11" s="54"/>
      <c r="D11" s="55"/>
      <c r="E11" s="99"/>
      <c r="F11" s="99"/>
      <c r="G11" s="56" t="s">
        <v>10</v>
      </c>
      <c r="H11" s="57" t="s">
        <v>11</v>
      </c>
      <c r="I11" s="57" t="s">
        <v>12</v>
      </c>
      <c r="J11" s="106"/>
      <c r="K11" s="58" t="s">
        <v>13</v>
      </c>
      <c r="L11" s="59" t="s">
        <v>14</v>
      </c>
    </row>
    <row r="12" spans="1:12" ht="15.75" thickBot="1" x14ac:dyDescent="0.3">
      <c r="A12" s="68"/>
      <c r="B12" s="68"/>
      <c r="C12" s="69"/>
      <c r="D12" s="69"/>
      <c r="E12" s="70"/>
      <c r="F12" s="70"/>
      <c r="G12" s="70"/>
      <c r="H12" s="70"/>
      <c r="I12" s="70"/>
      <c r="J12" s="70"/>
      <c r="K12" s="70"/>
      <c r="L12" s="70"/>
    </row>
    <row r="13" spans="1:12" ht="105" x14ac:dyDescent="0.25">
      <c r="A13" s="71" t="s">
        <v>98</v>
      </c>
      <c r="B13" s="72" t="s">
        <v>102</v>
      </c>
      <c r="C13" s="73" t="s">
        <v>103</v>
      </c>
      <c r="D13" s="73"/>
      <c r="E13" s="74"/>
      <c r="F13" s="74"/>
      <c r="G13" s="74"/>
      <c r="H13" s="74"/>
      <c r="I13" s="74"/>
      <c r="J13" s="74"/>
      <c r="K13" s="74"/>
      <c r="L13" s="75"/>
    </row>
    <row r="14" spans="1:12" ht="15.75" thickBot="1" x14ac:dyDescent="0.3">
      <c r="A14" s="76"/>
      <c r="B14" s="77"/>
      <c r="C14" s="78" t="s">
        <v>96</v>
      </c>
      <c r="D14" s="78"/>
      <c r="E14" s="79">
        <v>0</v>
      </c>
      <c r="F14" s="79" t="s">
        <v>1</v>
      </c>
      <c r="G14" s="79">
        <v>30</v>
      </c>
      <c r="H14" s="79"/>
      <c r="I14" s="79"/>
      <c r="J14" s="79">
        <v>30</v>
      </c>
      <c r="K14" s="79">
        <v>15.6</v>
      </c>
      <c r="L14" s="80">
        <f>K14*J14</f>
        <v>468</v>
      </c>
    </row>
    <row r="15" spans="1:12" x14ac:dyDescent="0.25">
      <c r="A15" s="87"/>
      <c r="B15" s="68"/>
      <c r="C15" s="69" t="s">
        <v>97</v>
      </c>
      <c r="D15" s="69"/>
      <c r="E15" s="70"/>
      <c r="F15" s="70"/>
      <c r="G15" s="70"/>
      <c r="H15" s="70"/>
      <c r="I15" s="70"/>
      <c r="J15" s="70">
        <f>SUM(J13:J14)</f>
        <v>30</v>
      </c>
      <c r="K15" s="70">
        <f>K14</f>
        <v>15.6</v>
      </c>
      <c r="L15" s="88">
        <f>K15*J15</f>
        <v>468</v>
      </c>
    </row>
    <row r="16" spans="1:12" ht="15.75" thickBot="1" x14ac:dyDescent="0.3">
      <c r="A16" s="68"/>
      <c r="B16" s="68"/>
      <c r="C16" s="69"/>
      <c r="D16" s="69"/>
      <c r="E16" s="70"/>
      <c r="F16" s="70"/>
      <c r="G16" s="70"/>
      <c r="H16" s="70"/>
      <c r="I16" s="70"/>
      <c r="J16" s="70"/>
      <c r="K16" s="70"/>
      <c r="L16" s="70"/>
    </row>
    <row r="17" spans="1:12" ht="240" x14ac:dyDescent="0.25">
      <c r="A17" s="71" t="s">
        <v>98</v>
      </c>
      <c r="B17" s="72" t="s">
        <v>104</v>
      </c>
      <c r="C17" s="73" t="s">
        <v>105</v>
      </c>
      <c r="D17" s="73"/>
      <c r="E17" s="74"/>
      <c r="F17" s="74"/>
      <c r="G17" s="74"/>
      <c r="H17" s="74"/>
      <c r="I17" s="74"/>
      <c r="J17" s="74"/>
      <c r="K17" s="74"/>
      <c r="L17" s="75"/>
    </row>
    <row r="18" spans="1:12" ht="15.75" thickBot="1" x14ac:dyDescent="0.3">
      <c r="A18" s="76"/>
      <c r="B18" s="77"/>
      <c r="C18" s="78" t="s">
        <v>96</v>
      </c>
      <c r="D18" s="78"/>
      <c r="E18" s="79">
        <v>0</v>
      </c>
      <c r="F18" s="79" t="s">
        <v>1</v>
      </c>
      <c r="G18" s="79"/>
      <c r="H18" s="79"/>
      <c r="I18" s="79"/>
      <c r="J18" s="79">
        <v>4</v>
      </c>
      <c r="K18" s="79">
        <v>204</v>
      </c>
      <c r="L18" s="80">
        <f>K18*J18</f>
        <v>816</v>
      </c>
    </row>
    <row r="19" spans="1:12" x14ac:dyDescent="0.25">
      <c r="A19" s="87"/>
      <c r="B19" s="68"/>
      <c r="C19" s="69" t="s">
        <v>97</v>
      </c>
      <c r="D19" s="69"/>
      <c r="E19" s="70"/>
      <c r="F19" s="70"/>
      <c r="G19" s="70"/>
      <c r="H19" s="70"/>
      <c r="I19" s="70"/>
      <c r="J19" s="70">
        <f>SUM(J17:J18)</f>
        <v>4</v>
      </c>
      <c r="K19" s="70">
        <f>K18</f>
        <v>204</v>
      </c>
      <c r="L19" s="88">
        <f>K19*J19</f>
        <v>816</v>
      </c>
    </row>
    <row r="20" spans="1:12" ht="15.75" thickBot="1" x14ac:dyDescent="0.3">
      <c r="A20" s="68"/>
      <c r="B20" s="68"/>
      <c r="C20" s="69"/>
      <c r="D20" s="69"/>
      <c r="E20" s="70"/>
      <c r="F20" s="70"/>
      <c r="G20" s="70"/>
      <c r="H20" s="70"/>
      <c r="I20" s="70"/>
      <c r="J20" s="70"/>
      <c r="K20" s="70"/>
      <c r="L20" s="70"/>
    </row>
    <row r="21" spans="1:12" ht="66" customHeight="1" x14ac:dyDescent="0.25">
      <c r="A21" s="71" t="s">
        <v>56</v>
      </c>
      <c r="B21" s="72" t="s">
        <v>27</v>
      </c>
      <c r="C21" s="81" t="s">
        <v>28</v>
      </c>
      <c r="D21" s="81"/>
      <c r="E21" s="74"/>
      <c r="F21" s="74"/>
      <c r="G21" s="74"/>
      <c r="H21" s="74"/>
      <c r="I21" s="74"/>
      <c r="J21" s="74"/>
      <c r="K21" s="74"/>
      <c r="L21" s="75"/>
    </row>
    <row r="22" spans="1:12" x14ac:dyDescent="0.25">
      <c r="A22" s="82"/>
      <c r="B22" s="62"/>
      <c r="C22" s="63" t="s">
        <v>60</v>
      </c>
      <c r="D22" s="63"/>
      <c r="E22" s="64">
        <v>1</v>
      </c>
      <c r="F22" s="64" t="s">
        <v>1</v>
      </c>
      <c r="G22" s="64">
        <v>2.4500000000000002</v>
      </c>
      <c r="H22" s="64"/>
      <c r="I22" s="64">
        <v>2.2000000000000002</v>
      </c>
      <c r="J22" s="64">
        <v>5.39</v>
      </c>
      <c r="K22" s="64">
        <v>21.75</v>
      </c>
      <c r="L22" s="83">
        <f t="shared" ref="L22:L26" si="0">K22*J22</f>
        <v>117.23249999999999</v>
      </c>
    </row>
    <row r="23" spans="1:12" x14ac:dyDescent="0.25">
      <c r="A23" s="82"/>
      <c r="B23" s="62"/>
      <c r="C23" s="63" t="s">
        <v>61</v>
      </c>
      <c r="D23" s="63"/>
      <c r="E23" s="64">
        <v>2</v>
      </c>
      <c r="F23" s="64" t="s">
        <v>1</v>
      </c>
      <c r="G23" s="64">
        <v>2.15</v>
      </c>
      <c r="H23" s="64"/>
      <c r="I23" s="64">
        <v>2.2000000000000002</v>
      </c>
      <c r="J23" s="64">
        <v>4.7300000000000004</v>
      </c>
      <c r="K23" s="64">
        <v>21.75</v>
      </c>
      <c r="L23" s="83">
        <f t="shared" si="0"/>
        <v>102.87750000000001</v>
      </c>
    </row>
    <row r="24" spans="1:12" x14ac:dyDescent="0.25">
      <c r="A24" s="82"/>
      <c r="B24" s="62"/>
      <c r="C24" s="63" t="s">
        <v>62</v>
      </c>
      <c r="D24" s="63"/>
      <c r="E24" s="64">
        <v>3</v>
      </c>
      <c r="F24" s="64" t="s">
        <v>1</v>
      </c>
      <c r="G24" s="64">
        <v>2.15</v>
      </c>
      <c r="H24" s="64"/>
      <c r="I24" s="64">
        <v>2.2000000000000002</v>
      </c>
      <c r="J24" s="64">
        <v>4.7300000000000004</v>
      </c>
      <c r="K24" s="64">
        <v>21.75</v>
      </c>
      <c r="L24" s="83">
        <f t="shared" si="0"/>
        <v>102.87750000000001</v>
      </c>
    </row>
    <row r="25" spans="1:12" x14ac:dyDescent="0.25">
      <c r="A25" s="82"/>
      <c r="B25" s="62"/>
      <c r="C25" s="63" t="s">
        <v>29</v>
      </c>
      <c r="D25" s="63"/>
      <c r="E25" s="64">
        <v>4</v>
      </c>
      <c r="F25" s="64" t="s">
        <v>1</v>
      </c>
      <c r="G25" s="64">
        <v>2.4500000000000002</v>
      </c>
      <c r="H25" s="64"/>
      <c r="I25" s="64">
        <v>2.2000000000000002</v>
      </c>
      <c r="J25" s="64">
        <v>5.39</v>
      </c>
      <c r="K25" s="64">
        <v>21.75</v>
      </c>
      <c r="L25" s="83">
        <f t="shared" si="0"/>
        <v>117.23249999999999</v>
      </c>
    </row>
    <row r="26" spans="1:12" ht="15.75" thickBot="1" x14ac:dyDescent="0.3">
      <c r="A26" s="76"/>
      <c r="B26" s="77"/>
      <c r="C26" s="78" t="s">
        <v>30</v>
      </c>
      <c r="D26" s="78"/>
      <c r="E26" s="79">
        <v>5</v>
      </c>
      <c r="F26" s="79" t="s">
        <v>1</v>
      </c>
      <c r="G26" s="79">
        <v>2.4500000000000002</v>
      </c>
      <c r="H26" s="79"/>
      <c r="I26" s="79">
        <v>2.2000000000000002</v>
      </c>
      <c r="J26" s="79">
        <v>5.39</v>
      </c>
      <c r="K26" s="79">
        <v>21.75</v>
      </c>
      <c r="L26" s="80">
        <f t="shared" si="0"/>
        <v>117.23249999999999</v>
      </c>
    </row>
    <row r="27" spans="1:12" x14ac:dyDescent="0.25">
      <c r="A27" s="68"/>
      <c r="B27" s="68"/>
      <c r="C27" s="69" t="s">
        <v>26</v>
      </c>
      <c r="D27" s="69"/>
      <c r="E27" s="70"/>
      <c r="F27" s="70"/>
      <c r="G27" s="70"/>
      <c r="H27" s="70"/>
      <c r="I27" s="70"/>
      <c r="J27" s="70">
        <f>SUM(J22:J26)</f>
        <v>25.630000000000003</v>
      </c>
      <c r="K27" s="70">
        <f>K26</f>
        <v>21.75</v>
      </c>
      <c r="L27" s="88">
        <f>K27*J27</f>
        <v>557.4525000000001</v>
      </c>
    </row>
    <row r="28" spans="1:12" ht="15.75" thickBot="1" x14ac:dyDescent="0.3">
      <c r="A28" s="68"/>
      <c r="B28" s="68"/>
      <c r="C28" s="69"/>
      <c r="D28" s="69"/>
      <c r="E28" s="70"/>
      <c r="F28" s="70"/>
      <c r="G28" s="70"/>
      <c r="H28" s="70"/>
      <c r="I28" s="70"/>
      <c r="J28" s="70"/>
      <c r="K28" s="70"/>
      <c r="L28" s="88"/>
    </row>
    <row r="29" spans="1:12" ht="73.5" customHeight="1" x14ac:dyDescent="0.25">
      <c r="A29" s="71" t="s">
        <v>56</v>
      </c>
      <c r="B29" s="72" t="s">
        <v>33</v>
      </c>
      <c r="C29" s="81" t="s">
        <v>34</v>
      </c>
      <c r="D29" s="81"/>
      <c r="E29" s="74"/>
      <c r="F29" s="74"/>
      <c r="G29" s="74"/>
      <c r="H29" s="74"/>
      <c r="I29" s="74"/>
      <c r="J29" s="74"/>
      <c r="K29" s="74"/>
      <c r="L29" s="75"/>
    </row>
    <row r="30" spans="1:12" x14ac:dyDescent="0.25">
      <c r="A30" s="82"/>
      <c r="B30" s="62"/>
      <c r="C30" s="63" t="s">
        <v>35</v>
      </c>
      <c r="D30" s="63"/>
      <c r="E30" s="64"/>
      <c r="F30" s="64"/>
      <c r="G30" s="64"/>
      <c r="H30" s="64"/>
      <c r="I30" s="64"/>
      <c r="J30" s="64"/>
      <c r="K30" s="64"/>
      <c r="L30" s="83"/>
    </row>
    <row r="31" spans="1:12" x14ac:dyDescent="0.25">
      <c r="A31" s="82"/>
      <c r="B31" s="62"/>
      <c r="C31" s="63" t="s">
        <v>23</v>
      </c>
      <c r="D31" s="63"/>
      <c r="E31" s="64">
        <v>1</v>
      </c>
      <c r="F31" s="64" t="s">
        <v>1</v>
      </c>
      <c r="G31" s="64">
        <v>10</v>
      </c>
      <c r="H31" s="64"/>
      <c r="I31" s="64">
        <v>3.3</v>
      </c>
      <c r="J31" s="64">
        <v>33</v>
      </c>
      <c r="K31" s="64">
        <v>8.25</v>
      </c>
      <c r="L31" s="83">
        <f t="shared" ref="L31:L47" si="1">K31*J31</f>
        <v>272.25</v>
      </c>
    </row>
    <row r="32" spans="1:12" x14ac:dyDescent="0.25">
      <c r="A32" s="82"/>
      <c r="B32" s="62"/>
      <c r="C32" s="63" t="s">
        <v>25</v>
      </c>
      <c r="D32" s="63"/>
      <c r="E32" s="64">
        <v>3</v>
      </c>
      <c r="F32" s="64" t="s">
        <v>1</v>
      </c>
      <c r="G32" s="64">
        <v>10</v>
      </c>
      <c r="H32" s="64"/>
      <c r="I32" s="64">
        <v>3.3</v>
      </c>
      <c r="J32" s="64">
        <v>33</v>
      </c>
      <c r="K32" s="64">
        <v>8.25</v>
      </c>
      <c r="L32" s="83">
        <f t="shared" si="1"/>
        <v>272.25</v>
      </c>
    </row>
    <row r="33" spans="1:12" x14ac:dyDescent="0.25">
      <c r="A33" s="82"/>
      <c r="B33" s="62"/>
      <c r="C33" s="63" t="s">
        <v>36</v>
      </c>
      <c r="D33" s="63"/>
      <c r="E33" s="64">
        <v>7</v>
      </c>
      <c r="F33" s="64" t="s">
        <v>1</v>
      </c>
      <c r="G33" s="64">
        <v>4.12</v>
      </c>
      <c r="H33" s="64"/>
      <c r="I33" s="64">
        <v>2.9</v>
      </c>
      <c r="J33" s="64">
        <v>11.95</v>
      </c>
      <c r="K33" s="64">
        <v>8.25</v>
      </c>
      <c r="L33" s="83">
        <f t="shared" si="1"/>
        <v>98.587499999999991</v>
      </c>
    </row>
    <row r="34" spans="1:12" x14ac:dyDescent="0.25">
      <c r="A34" s="82"/>
      <c r="B34" s="62"/>
      <c r="C34" s="63" t="s">
        <v>37</v>
      </c>
      <c r="D34" s="63"/>
      <c r="E34" s="64">
        <v>4</v>
      </c>
      <c r="F34" s="64" t="s">
        <v>1</v>
      </c>
      <c r="G34" s="64">
        <v>4.12</v>
      </c>
      <c r="H34" s="64"/>
      <c r="I34" s="64">
        <v>2.9</v>
      </c>
      <c r="J34" s="64">
        <v>11.95</v>
      </c>
      <c r="K34" s="64">
        <v>8.25</v>
      </c>
      <c r="L34" s="83">
        <f t="shared" si="1"/>
        <v>98.587499999999991</v>
      </c>
    </row>
    <row r="35" spans="1:12" x14ac:dyDescent="0.25">
      <c r="A35" s="82"/>
      <c r="B35" s="62"/>
      <c r="C35" s="63" t="s">
        <v>38</v>
      </c>
      <c r="D35" s="63"/>
      <c r="E35" s="64">
        <v>11</v>
      </c>
      <c r="F35" s="64" t="s">
        <v>1</v>
      </c>
      <c r="G35" s="64">
        <v>4.12</v>
      </c>
      <c r="H35" s="64"/>
      <c r="I35" s="64">
        <v>2.9</v>
      </c>
      <c r="J35" s="64">
        <v>11.95</v>
      </c>
      <c r="K35" s="64">
        <v>8.25</v>
      </c>
      <c r="L35" s="83">
        <f t="shared" si="1"/>
        <v>98.587499999999991</v>
      </c>
    </row>
    <row r="36" spans="1:12" x14ac:dyDescent="0.25">
      <c r="A36" s="82"/>
      <c r="B36" s="62"/>
      <c r="C36" s="63" t="s">
        <v>39</v>
      </c>
      <c r="D36" s="63"/>
      <c r="E36" s="64">
        <v>8</v>
      </c>
      <c r="F36" s="64" t="s">
        <v>1</v>
      </c>
      <c r="G36" s="64">
        <v>4.12</v>
      </c>
      <c r="H36" s="64"/>
      <c r="I36" s="64">
        <v>2.9</v>
      </c>
      <c r="J36" s="64">
        <v>11.95</v>
      </c>
      <c r="K36" s="64">
        <v>8.25</v>
      </c>
      <c r="L36" s="83">
        <f t="shared" si="1"/>
        <v>98.587499999999991</v>
      </c>
    </row>
    <row r="37" spans="1:12" x14ac:dyDescent="0.25">
      <c r="A37" s="82"/>
      <c r="B37" s="62"/>
      <c r="C37" s="63" t="s">
        <v>40</v>
      </c>
      <c r="D37" s="63"/>
      <c r="E37" s="64">
        <v>15</v>
      </c>
      <c r="F37" s="64" t="s">
        <v>1</v>
      </c>
      <c r="G37" s="64">
        <v>4.12</v>
      </c>
      <c r="H37" s="64"/>
      <c r="I37" s="64">
        <v>2.85</v>
      </c>
      <c r="J37" s="64">
        <v>11.74</v>
      </c>
      <c r="K37" s="64">
        <v>8.25</v>
      </c>
      <c r="L37" s="83">
        <f t="shared" si="1"/>
        <v>96.855000000000004</v>
      </c>
    </row>
    <row r="38" spans="1:12" x14ac:dyDescent="0.25">
      <c r="A38" s="82"/>
      <c r="B38" s="62"/>
      <c r="C38" s="63" t="s">
        <v>41</v>
      </c>
      <c r="D38" s="63"/>
      <c r="E38" s="64">
        <v>12</v>
      </c>
      <c r="F38" s="64" t="s">
        <v>1</v>
      </c>
      <c r="G38" s="64">
        <v>4.12</v>
      </c>
      <c r="H38" s="64"/>
      <c r="I38" s="64">
        <v>2.85</v>
      </c>
      <c r="J38" s="64">
        <v>11.74</v>
      </c>
      <c r="K38" s="64">
        <v>8.25</v>
      </c>
      <c r="L38" s="83">
        <f t="shared" si="1"/>
        <v>96.855000000000004</v>
      </c>
    </row>
    <row r="39" spans="1:12" x14ac:dyDescent="0.25">
      <c r="A39" s="82"/>
      <c r="B39" s="62"/>
      <c r="C39" s="63"/>
      <c r="D39" s="63"/>
      <c r="E39" s="64">
        <v>12</v>
      </c>
      <c r="F39" s="64" t="s">
        <v>1</v>
      </c>
      <c r="G39" s="64">
        <v>5.61</v>
      </c>
      <c r="H39" s="64"/>
      <c r="I39" s="64">
        <v>2.85</v>
      </c>
      <c r="J39" s="64">
        <v>15.99</v>
      </c>
      <c r="K39" s="64">
        <v>8.25</v>
      </c>
      <c r="L39" s="83">
        <f t="shared" si="1"/>
        <v>131.91749999999999</v>
      </c>
    </row>
    <row r="40" spans="1:12" x14ac:dyDescent="0.25">
      <c r="A40" s="82"/>
      <c r="B40" s="62"/>
      <c r="C40" s="63" t="s">
        <v>42</v>
      </c>
      <c r="D40" s="63"/>
      <c r="E40" s="64"/>
      <c r="F40" s="64"/>
      <c r="G40" s="64"/>
      <c r="H40" s="64"/>
      <c r="I40" s="64"/>
      <c r="J40" s="64"/>
      <c r="K40" s="64"/>
      <c r="L40" s="83"/>
    </row>
    <row r="41" spans="1:12" x14ac:dyDescent="0.25">
      <c r="A41" s="82"/>
      <c r="B41" s="62"/>
      <c r="C41" s="63" t="s">
        <v>43</v>
      </c>
      <c r="D41" s="63"/>
      <c r="E41" s="64">
        <v>5</v>
      </c>
      <c r="F41" s="64" t="s">
        <v>1</v>
      </c>
      <c r="G41" s="64">
        <v>5.2</v>
      </c>
      <c r="H41" s="64"/>
      <c r="I41" s="64">
        <v>2.9</v>
      </c>
      <c r="J41" s="64">
        <v>15.08</v>
      </c>
      <c r="K41" s="64">
        <v>8.25</v>
      </c>
      <c r="L41" s="83">
        <f t="shared" si="1"/>
        <v>124.41</v>
      </c>
    </row>
    <row r="42" spans="1:12" x14ac:dyDescent="0.25">
      <c r="A42" s="82"/>
      <c r="B42" s="62"/>
      <c r="C42" s="63" t="s">
        <v>44</v>
      </c>
      <c r="D42" s="63"/>
      <c r="E42" s="64">
        <v>6</v>
      </c>
      <c r="F42" s="64" t="s">
        <v>1</v>
      </c>
      <c r="G42" s="64">
        <v>5.2</v>
      </c>
      <c r="H42" s="64"/>
      <c r="I42" s="64">
        <v>2.9</v>
      </c>
      <c r="J42" s="64">
        <v>15.08</v>
      </c>
      <c r="K42" s="64">
        <v>8.25</v>
      </c>
      <c r="L42" s="83">
        <f t="shared" si="1"/>
        <v>124.41</v>
      </c>
    </row>
    <row r="43" spans="1:12" x14ac:dyDescent="0.25">
      <c r="A43" s="82"/>
      <c r="B43" s="62"/>
      <c r="C43" s="63" t="s">
        <v>45</v>
      </c>
      <c r="D43" s="63"/>
      <c r="E43" s="64">
        <v>9</v>
      </c>
      <c r="F43" s="64" t="s">
        <v>1</v>
      </c>
      <c r="G43" s="64">
        <v>5.2</v>
      </c>
      <c r="H43" s="64"/>
      <c r="I43" s="64">
        <v>2.9</v>
      </c>
      <c r="J43" s="64">
        <v>15.08</v>
      </c>
      <c r="K43" s="64">
        <v>8.25</v>
      </c>
      <c r="L43" s="83">
        <f t="shared" si="1"/>
        <v>124.41</v>
      </c>
    </row>
    <row r="44" spans="1:12" x14ac:dyDescent="0.25">
      <c r="A44" s="82"/>
      <c r="B44" s="62"/>
      <c r="C44" s="63" t="s">
        <v>46</v>
      </c>
      <c r="D44" s="63"/>
      <c r="E44" s="64">
        <v>10</v>
      </c>
      <c r="F44" s="64" t="s">
        <v>1</v>
      </c>
      <c r="G44" s="64">
        <v>5.2</v>
      </c>
      <c r="H44" s="64"/>
      <c r="I44" s="64">
        <v>2.9</v>
      </c>
      <c r="J44" s="64">
        <v>15.08</v>
      </c>
      <c r="K44" s="64">
        <v>8.25</v>
      </c>
      <c r="L44" s="83">
        <f t="shared" si="1"/>
        <v>124.41</v>
      </c>
    </row>
    <row r="45" spans="1:12" x14ac:dyDescent="0.25">
      <c r="A45" s="82"/>
      <c r="B45" s="62"/>
      <c r="C45" s="63" t="s">
        <v>47</v>
      </c>
      <c r="D45" s="63"/>
      <c r="E45" s="64">
        <v>13</v>
      </c>
      <c r="F45" s="64" t="s">
        <v>1</v>
      </c>
      <c r="G45" s="64">
        <v>5.2</v>
      </c>
      <c r="H45" s="64"/>
      <c r="I45" s="64">
        <v>2.85</v>
      </c>
      <c r="J45" s="64">
        <v>14.82</v>
      </c>
      <c r="K45" s="64">
        <v>8.25</v>
      </c>
      <c r="L45" s="83">
        <f t="shared" si="1"/>
        <v>122.265</v>
      </c>
    </row>
    <row r="46" spans="1:12" ht="15.75" thickBot="1" x14ac:dyDescent="0.3">
      <c r="A46" s="76"/>
      <c r="B46" s="77"/>
      <c r="C46" s="78" t="s">
        <v>48</v>
      </c>
      <c r="D46" s="78"/>
      <c r="E46" s="79">
        <v>14</v>
      </c>
      <c r="F46" s="79" t="s">
        <v>1</v>
      </c>
      <c r="G46" s="79">
        <v>5.2</v>
      </c>
      <c r="H46" s="79"/>
      <c r="I46" s="79">
        <v>2.85</v>
      </c>
      <c r="J46" s="79">
        <v>14.82</v>
      </c>
      <c r="K46" s="79">
        <v>8.25</v>
      </c>
      <c r="L46" s="80">
        <f t="shared" si="1"/>
        <v>122.265</v>
      </c>
    </row>
    <row r="47" spans="1:12" x14ac:dyDescent="0.25">
      <c r="A47" s="65"/>
      <c r="B47" s="65"/>
      <c r="C47" s="66" t="s">
        <v>22</v>
      </c>
      <c r="D47" s="66"/>
      <c r="E47" s="67"/>
      <c r="F47" s="67"/>
      <c r="G47" s="67"/>
      <c r="H47" s="67"/>
      <c r="I47" s="67"/>
      <c r="J47" s="67">
        <f>SUM(J31:J46)</f>
        <v>243.23000000000005</v>
      </c>
      <c r="K47" s="67">
        <f>K46</f>
        <v>8.25</v>
      </c>
      <c r="L47" s="67">
        <f t="shared" si="1"/>
        <v>2006.6475000000005</v>
      </c>
    </row>
    <row r="48" spans="1:12" ht="15.75" thickBot="1" x14ac:dyDescent="0.3">
      <c r="A48" s="84"/>
      <c r="B48" s="84"/>
      <c r="C48" s="85"/>
      <c r="D48" s="85"/>
      <c r="E48" s="86"/>
      <c r="F48" s="86"/>
      <c r="G48" s="86"/>
      <c r="H48" s="86"/>
      <c r="I48" s="86"/>
      <c r="J48" s="86"/>
      <c r="K48" s="86"/>
      <c r="L48" s="86"/>
    </row>
    <row r="49" spans="1:12" ht="120" x14ac:dyDescent="0.25">
      <c r="A49" s="71" t="s">
        <v>98</v>
      </c>
      <c r="B49" s="72" t="s">
        <v>107</v>
      </c>
      <c r="C49" s="81" t="s">
        <v>106</v>
      </c>
      <c r="D49" s="81"/>
      <c r="E49" s="74"/>
      <c r="F49" s="74"/>
      <c r="G49" s="74"/>
      <c r="H49" s="74"/>
      <c r="I49" s="74"/>
      <c r="J49" s="74"/>
      <c r="K49" s="74"/>
      <c r="L49" s="75"/>
    </row>
    <row r="50" spans="1:12" x14ac:dyDescent="0.25">
      <c r="A50" s="82"/>
      <c r="B50" s="62"/>
      <c r="C50" s="63" t="s">
        <v>50</v>
      </c>
      <c r="D50" s="63"/>
      <c r="E50" s="64"/>
      <c r="F50" s="64"/>
      <c r="G50" s="64"/>
      <c r="H50" s="64"/>
      <c r="I50" s="64"/>
      <c r="J50" s="64"/>
      <c r="K50" s="64"/>
      <c r="L50" s="83"/>
    </row>
    <row r="51" spans="1:12" x14ac:dyDescent="0.25">
      <c r="A51" s="82"/>
      <c r="B51" s="62"/>
      <c r="C51" s="63" t="s">
        <v>24</v>
      </c>
      <c r="D51" s="63"/>
      <c r="E51" s="64">
        <v>0</v>
      </c>
      <c r="F51" s="64" t="s">
        <v>4</v>
      </c>
      <c r="G51" s="64">
        <v>16.32</v>
      </c>
      <c r="H51" s="64">
        <v>5.61</v>
      </c>
      <c r="I51" s="64"/>
      <c r="J51" s="64">
        <v>30.52</v>
      </c>
      <c r="K51" s="64">
        <v>52.87</v>
      </c>
      <c r="L51" s="83">
        <f t="shared" ref="L51:L65" si="2">K51*J51</f>
        <v>1613.5924</v>
      </c>
    </row>
    <row r="52" spans="1:12" x14ac:dyDescent="0.25">
      <c r="A52" s="82"/>
      <c r="B52" s="62"/>
      <c r="C52" s="63"/>
      <c r="D52" s="63"/>
      <c r="E52" s="64">
        <v>2</v>
      </c>
      <c r="F52" s="64" t="s">
        <v>4</v>
      </c>
      <c r="G52" s="64">
        <v>16.32</v>
      </c>
      <c r="H52" s="64">
        <v>5.61</v>
      </c>
      <c r="I52" s="64"/>
      <c r="J52" s="64">
        <v>61.04</v>
      </c>
      <c r="K52" s="64">
        <v>52.87</v>
      </c>
      <c r="L52" s="83">
        <f t="shared" si="2"/>
        <v>3227.1848</v>
      </c>
    </row>
    <row r="53" spans="1:12" x14ac:dyDescent="0.25">
      <c r="A53" s="82"/>
      <c r="B53" s="62"/>
      <c r="C53" s="63" t="s">
        <v>49</v>
      </c>
      <c r="D53" s="63"/>
      <c r="E53" s="64">
        <v>3</v>
      </c>
      <c r="F53" s="64" t="s">
        <v>4</v>
      </c>
      <c r="G53" s="64">
        <v>1.78</v>
      </c>
      <c r="H53" s="64">
        <v>0.78</v>
      </c>
      <c r="I53" s="64"/>
      <c r="J53" s="64">
        <v>1.39</v>
      </c>
      <c r="K53" s="64">
        <v>52.87</v>
      </c>
      <c r="L53" s="83">
        <f t="shared" si="2"/>
        <v>73.489299999999986</v>
      </c>
    </row>
    <row r="54" spans="1:12" x14ac:dyDescent="0.25">
      <c r="A54" s="82"/>
      <c r="B54" s="62"/>
      <c r="C54" s="63" t="s">
        <v>51</v>
      </c>
      <c r="D54" s="63"/>
      <c r="E54" s="64"/>
      <c r="F54" s="64"/>
      <c r="G54" s="64"/>
      <c r="H54" s="64"/>
      <c r="I54" s="64"/>
      <c r="J54" s="64"/>
      <c r="K54" s="64"/>
      <c r="L54" s="83"/>
    </row>
    <row r="55" spans="1:12" x14ac:dyDescent="0.25">
      <c r="A55" s="82"/>
      <c r="B55" s="62"/>
      <c r="C55" s="63" t="s">
        <v>36</v>
      </c>
      <c r="D55" s="63"/>
      <c r="E55" s="64">
        <v>7</v>
      </c>
      <c r="F55" s="64" t="s">
        <v>4</v>
      </c>
      <c r="G55" s="64">
        <v>87.170000000000016</v>
      </c>
      <c r="H55" s="64"/>
      <c r="I55" s="64"/>
      <c r="J55" s="64">
        <v>87.17</v>
      </c>
      <c r="K55" s="64">
        <v>52.87</v>
      </c>
      <c r="L55" s="83">
        <f t="shared" si="2"/>
        <v>4608.6778999999997</v>
      </c>
    </row>
    <row r="56" spans="1:12" x14ac:dyDescent="0.25">
      <c r="A56" s="82"/>
      <c r="B56" s="62"/>
      <c r="C56" s="63" t="s">
        <v>44</v>
      </c>
      <c r="D56" s="63"/>
      <c r="E56" s="64">
        <v>6</v>
      </c>
      <c r="F56" s="64" t="s">
        <v>4</v>
      </c>
      <c r="G56" s="64">
        <v>65.419999999999987</v>
      </c>
      <c r="H56" s="64"/>
      <c r="I56" s="64"/>
      <c r="J56" s="64">
        <v>65.42</v>
      </c>
      <c r="K56" s="64">
        <v>52.87</v>
      </c>
      <c r="L56" s="83">
        <f t="shared" si="2"/>
        <v>3458.7554</v>
      </c>
    </row>
    <row r="57" spans="1:12" x14ac:dyDescent="0.25">
      <c r="A57" s="82"/>
      <c r="B57" s="62"/>
      <c r="C57" s="63" t="s">
        <v>43</v>
      </c>
      <c r="D57" s="63"/>
      <c r="E57" s="64">
        <v>5</v>
      </c>
      <c r="F57" s="64" t="s">
        <v>4</v>
      </c>
      <c r="G57" s="64">
        <v>17.899999999999999</v>
      </c>
      <c r="H57" s="64"/>
      <c r="I57" s="64"/>
      <c r="J57" s="64">
        <v>17.899999999999999</v>
      </c>
      <c r="K57" s="64">
        <v>52.87</v>
      </c>
      <c r="L57" s="83">
        <f t="shared" si="2"/>
        <v>946.37299999999993</v>
      </c>
    </row>
    <row r="58" spans="1:12" x14ac:dyDescent="0.25">
      <c r="A58" s="82"/>
      <c r="B58" s="62"/>
      <c r="C58" s="63" t="s">
        <v>37</v>
      </c>
      <c r="D58" s="63"/>
      <c r="E58" s="64">
        <v>4</v>
      </c>
      <c r="F58" s="64" t="s">
        <v>4</v>
      </c>
      <c r="G58" s="64">
        <v>30.939999999999998</v>
      </c>
      <c r="H58" s="64"/>
      <c r="I58" s="64"/>
      <c r="J58" s="64">
        <v>30.94</v>
      </c>
      <c r="K58" s="64">
        <v>52.87</v>
      </c>
      <c r="L58" s="83">
        <f t="shared" si="2"/>
        <v>1635.7978000000001</v>
      </c>
    </row>
    <row r="59" spans="1:12" x14ac:dyDescent="0.25">
      <c r="A59" s="82"/>
      <c r="B59" s="62"/>
      <c r="C59" s="63" t="s">
        <v>52</v>
      </c>
      <c r="D59" s="63"/>
      <c r="E59" s="64"/>
      <c r="F59" s="64"/>
      <c r="G59" s="64"/>
      <c r="H59" s="64"/>
      <c r="I59" s="64"/>
      <c r="J59" s="64"/>
      <c r="K59" s="64"/>
      <c r="L59" s="83"/>
    </row>
    <row r="60" spans="1:12" x14ac:dyDescent="0.25">
      <c r="A60" s="82"/>
      <c r="B60" s="62"/>
      <c r="C60" s="63" t="s">
        <v>46</v>
      </c>
      <c r="D60" s="63"/>
      <c r="E60" s="64">
        <v>10</v>
      </c>
      <c r="F60" s="64" t="s">
        <v>4</v>
      </c>
      <c r="G60" s="64">
        <v>17.899999999999999</v>
      </c>
      <c r="H60" s="64"/>
      <c r="I60" s="64"/>
      <c r="J60" s="64">
        <v>17.899999999999999</v>
      </c>
      <c r="K60" s="64">
        <v>52.87</v>
      </c>
      <c r="L60" s="83">
        <f t="shared" si="2"/>
        <v>946.37299999999993</v>
      </c>
    </row>
    <row r="61" spans="1:12" x14ac:dyDescent="0.25">
      <c r="A61" s="82"/>
      <c r="B61" s="62"/>
      <c r="C61" s="63" t="s">
        <v>45</v>
      </c>
      <c r="D61" s="63"/>
      <c r="E61" s="64">
        <v>9</v>
      </c>
      <c r="F61" s="64" t="s">
        <v>4</v>
      </c>
      <c r="G61" s="64">
        <v>17.899999999999999</v>
      </c>
      <c r="H61" s="64"/>
      <c r="I61" s="64"/>
      <c r="J61" s="64">
        <v>17.899999999999999</v>
      </c>
      <c r="K61" s="64">
        <v>52.87</v>
      </c>
      <c r="L61" s="83">
        <f t="shared" si="2"/>
        <v>946.37299999999993</v>
      </c>
    </row>
    <row r="62" spans="1:12" x14ac:dyDescent="0.25">
      <c r="A62" s="82"/>
      <c r="B62" s="62"/>
      <c r="C62" s="63" t="s">
        <v>53</v>
      </c>
      <c r="D62" s="63"/>
      <c r="E62" s="64"/>
      <c r="F62" s="64"/>
      <c r="G62" s="64"/>
      <c r="H62" s="64"/>
      <c r="I62" s="64"/>
      <c r="J62" s="64"/>
      <c r="K62" s="64"/>
      <c r="L62" s="83"/>
    </row>
    <row r="63" spans="1:12" x14ac:dyDescent="0.25">
      <c r="A63" s="82"/>
      <c r="B63" s="62"/>
      <c r="C63" s="63" t="s">
        <v>48</v>
      </c>
      <c r="D63" s="63"/>
      <c r="E63" s="64">
        <v>14</v>
      </c>
      <c r="F63" s="64" t="s">
        <v>4</v>
      </c>
      <c r="G63" s="64">
        <v>17.899999999999999</v>
      </c>
      <c r="H63" s="64"/>
      <c r="I63" s="64"/>
      <c r="J63" s="64">
        <v>17.899999999999999</v>
      </c>
      <c r="K63" s="64">
        <v>52.87</v>
      </c>
      <c r="L63" s="83">
        <f t="shared" si="2"/>
        <v>946.37299999999993</v>
      </c>
    </row>
    <row r="64" spans="1:12" ht="15.75" thickBot="1" x14ac:dyDescent="0.3">
      <c r="A64" s="76"/>
      <c r="B64" s="77"/>
      <c r="C64" s="78" t="s">
        <v>47</v>
      </c>
      <c r="D64" s="78"/>
      <c r="E64" s="79">
        <v>13</v>
      </c>
      <c r="F64" s="79" t="s">
        <v>4</v>
      </c>
      <c r="G64" s="79">
        <v>17.899999999999999</v>
      </c>
      <c r="H64" s="79"/>
      <c r="I64" s="79"/>
      <c r="J64" s="79">
        <v>17.899999999999999</v>
      </c>
      <c r="K64" s="79">
        <v>52.87</v>
      </c>
      <c r="L64" s="80">
        <f t="shared" si="2"/>
        <v>946.37299999999993</v>
      </c>
    </row>
    <row r="65" spans="1:12" x14ac:dyDescent="0.25">
      <c r="A65" s="65"/>
      <c r="B65" s="65"/>
      <c r="C65" s="66" t="s">
        <v>22</v>
      </c>
      <c r="D65" s="66"/>
      <c r="E65" s="67"/>
      <c r="F65" s="67"/>
      <c r="G65" s="67"/>
      <c r="H65" s="67"/>
      <c r="I65" s="67"/>
      <c r="J65" s="67">
        <f>SUM(J49:J64)</f>
        <v>365.9799999999999</v>
      </c>
      <c r="K65" s="67">
        <f>K64</f>
        <v>52.87</v>
      </c>
      <c r="L65" s="67">
        <f t="shared" si="2"/>
        <v>19349.362599999993</v>
      </c>
    </row>
    <row r="66" spans="1:12" ht="15.75" thickBot="1" x14ac:dyDescent="0.3">
      <c r="A66" s="68"/>
      <c r="B66" s="68"/>
      <c r="C66" s="69"/>
      <c r="D66" s="69"/>
      <c r="E66" s="70"/>
      <c r="F66" s="70"/>
      <c r="G66" s="70"/>
      <c r="H66" s="70"/>
      <c r="I66" s="70"/>
      <c r="J66" s="70"/>
      <c r="K66" s="70"/>
      <c r="L66" s="70"/>
    </row>
    <row r="67" spans="1:12" ht="90" x14ac:dyDescent="0.25">
      <c r="A67" s="71" t="s">
        <v>98</v>
      </c>
      <c r="B67" s="72" t="s">
        <v>109</v>
      </c>
      <c r="C67" s="81" t="s">
        <v>108</v>
      </c>
      <c r="D67" s="81"/>
      <c r="E67" s="74"/>
      <c r="F67" s="74"/>
      <c r="G67" s="74"/>
      <c r="H67" s="74"/>
      <c r="I67" s="74"/>
      <c r="J67" s="74"/>
      <c r="K67" s="74"/>
      <c r="L67" s="75"/>
    </row>
    <row r="68" spans="1:12" x14ac:dyDescent="0.25">
      <c r="A68" s="82"/>
      <c r="B68" s="62" t="s">
        <v>21</v>
      </c>
      <c r="C68" s="63" t="s">
        <v>50</v>
      </c>
      <c r="D68" s="63"/>
      <c r="E68" s="64"/>
      <c r="F68" s="64"/>
      <c r="G68" s="64"/>
      <c r="H68" s="64"/>
      <c r="I68" s="64"/>
      <c r="J68" s="64"/>
      <c r="K68" s="64"/>
      <c r="L68" s="83"/>
    </row>
    <row r="69" spans="1:12" x14ac:dyDescent="0.25">
      <c r="A69" s="82"/>
      <c r="B69" s="62"/>
      <c r="C69" s="63" t="s">
        <v>31</v>
      </c>
      <c r="D69" s="63"/>
      <c r="E69" s="64">
        <v>10</v>
      </c>
      <c r="F69" s="64" t="s">
        <v>4</v>
      </c>
      <c r="G69" s="64">
        <v>4.12</v>
      </c>
      <c r="H69" s="64">
        <v>2.5499999999999998</v>
      </c>
      <c r="I69" s="64"/>
      <c r="J69" s="64">
        <v>10.51</v>
      </c>
      <c r="K69" s="64">
        <v>40.799999999999997</v>
      </c>
      <c r="L69" s="83">
        <f t="shared" ref="L69:L71" si="3">K69*J69</f>
        <v>428.80799999999994</v>
      </c>
    </row>
    <row r="70" spans="1:12" ht="15.75" thickBot="1" x14ac:dyDescent="0.3">
      <c r="A70" s="76"/>
      <c r="B70" s="77"/>
      <c r="C70" s="78" t="s">
        <v>32</v>
      </c>
      <c r="D70" s="78"/>
      <c r="E70" s="79">
        <v>13</v>
      </c>
      <c r="F70" s="79" t="s">
        <v>4</v>
      </c>
      <c r="G70" s="79">
        <v>4.12</v>
      </c>
      <c r="H70" s="79">
        <v>2.5499999999999998</v>
      </c>
      <c r="I70" s="79"/>
      <c r="J70" s="79">
        <v>10.51</v>
      </c>
      <c r="K70" s="79">
        <v>40.799999999999997</v>
      </c>
      <c r="L70" s="80">
        <f t="shared" si="3"/>
        <v>428.80799999999994</v>
      </c>
    </row>
    <row r="71" spans="1:12" x14ac:dyDescent="0.25">
      <c r="A71" s="65"/>
      <c r="B71" s="65"/>
      <c r="C71" s="66" t="s">
        <v>22</v>
      </c>
      <c r="D71" s="66"/>
      <c r="E71" s="67"/>
      <c r="F71" s="67"/>
      <c r="G71" s="67"/>
      <c r="H71" s="67"/>
      <c r="I71" s="67"/>
      <c r="J71" s="67">
        <f>SUM(J68:J70)</f>
        <v>21.02</v>
      </c>
      <c r="K71" s="67">
        <f>K70</f>
        <v>40.799999999999997</v>
      </c>
      <c r="L71" s="67">
        <f t="shared" si="3"/>
        <v>857.61599999999987</v>
      </c>
    </row>
    <row r="72" spans="1:12" ht="15.75" thickBot="1" x14ac:dyDescent="0.3">
      <c r="A72" s="68"/>
      <c r="B72" s="68"/>
      <c r="C72" s="69"/>
      <c r="D72" s="69"/>
      <c r="E72" s="70"/>
      <c r="F72" s="70"/>
      <c r="G72" s="70"/>
      <c r="H72" s="70"/>
      <c r="I72" s="70"/>
      <c r="J72" s="70"/>
      <c r="K72" s="70"/>
      <c r="L72" s="70"/>
    </row>
    <row r="73" spans="1:12" ht="75" x14ac:dyDescent="0.25">
      <c r="A73" s="71" t="s">
        <v>98</v>
      </c>
      <c r="B73" s="72" t="s">
        <v>111</v>
      </c>
      <c r="C73" s="81" t="s">
        <v>110</v>
      </c>
      <c r="D73" s="81"/>
      <c r="E73" s="74"/>
      <c r="F73" s="74"/>
      <c r="G73" s="74"/>
      <c r="H73" s="74"/>
      <c r="I73" s="74"/>
      <c r="J73" s="74"/>
      <c r="K73" s="74"/>
      <c r="L73" s="75"/>
    </row>
    <row r="74" spans="1:12" x14ac:dyDescent="0.25">
      <c r="A74" s="82"/>
      <c r="B74" s="62" t="s">
        <v>21</v>
      </c>
      <c r="C74" s="63" t="s">
        <v>50</v>
      </c>
      <c r="D74" s="63"/>
      <c r="E74" s="64"/>
      <c r="F74" s="64"/>
      <c r="G74" s="64"/>
      <c r="H74" s="64"/>
      <c r="I74" s="64"/>
      <c r="J74" s="64"/>
      <c r="K74" s="64"/>
      <c r="L74" s="83"/>
    </row>
    <row r="75" spans="1:12" x14ac:dyDescent="0.25">
      <c r="A75" s="82"/>
      <c r="B75" s="62" t="s">
        <v>21</v>
      </c>
      <c r="C75" s="63" t="s">
        <v>49</v>
      </c>
      <c r="D75" s="63"/>
      <c r="E75" s="64">
        <v>3</v>
      </c>
      <c r="F75" s="64" t="s">
        <v>4</v>
      </c>
      <c r="G75" s="64">
        <v>1.78</v>
      </c>
      <c r="H75" s="64">
        <v>0.78</v>
      </c>
      <c r="I75" s="64"/>
      <c r="J75" s="64">
        <v>1.39</v>
      </c>
      <c r="K75" s="64">
        <v>25.12</v>
      </c>
      <c r="L75" s="83">
        <f t="shared" ref="L75:L89" si="4">K75*J75</f>
        <v>34.916800000000002</v>
      </c>
    </row>
    <row r="76" spans="1:12" x14ac:dyDescent="0.25">
      <c r="A76" s="82"/>
      <c r="B76" s="62" t="s">
        <v>21</v>
      </c>
      <c r="C76" s="63" t="s">
        <v>24</v>
      </c>
      <c r="D76" s="63"/>
      <c r="E76" s="64">
        <v>0</v>
      </c>
      <c r="F76" s="64" t="s">
        <v>4</v>
      </c>
      <c r="G76" s="64">
        <v>16.32</v>
      </c>
      <c r="H76" s="64">
        <v>5.61</v>
      </c>
      <c r="I76" s="64"/>
      <c r="J76" s="64">
        <v>30.52</v>
      </c>
      <c r="K76" s="64">
        <v>25.12</v>
      </c>
      <c r="L76" s="83">
        <f t="shared" si="4"/>
        <v>766.66240000000005</v>
      </c>
    </row>
    <row r="77" spans="1:12" x14ac:dyDescent="0.25">
      <c r="A77" s="82"/>
      <c r="B77" s="62"/>
      <c r="C77" s="63"/>
      <c r="D77" s="63"/>
      <c r="E77" s="64">
        <v>2</v>
      </c>
      <c r="F77" s="64" t="s">
        <v>4</v>
      </c>
      <c r="G77" s="64">
        <v>16.32</v>
      </c>
      <c r="H77" s="64">
        <v>5.61</v>
      </c>
      <c r="I77" s="64"/>
      <c r="J77" s="64">
        <v>61.04</v>
      </c>
      <c r="K77" s="64">
        <v>25.12</v>
      </c>
      <c r="L77" s="83">
        <f t="shared" si="4"/>
        <v>1533.3248000000001</v>
      </c>
    </row>
    <row r="78" spans="1:12" x14ac:dyDescent="0.25">
      <c r="A78" s="82"/>
      <c r="B78" s="62" t="s">
        <v>21</v>
      </c>
      <c r="C78" s="63" t="s">
        <v>51</v>
      </c>
      <c r="D78" s="63"/>
      <c r="E78" s="64"/>
      <c r="F78" s="64"/>
      <c r="G78" s="64"/>
      <c r="H78" s="64"/>
      <c r="I78" s="64"/>
      <c r="J78" s="64"/>
      <c r="K78" s="64"/>
      <c r="L78" s="83"/>
    </row>
    <row r="79" spans="1:12" x14ac:dyDescent="0.25">
      <c r="A79" s="82"/>
      <c r="B79" s="62" t="s">
        <v>21</v>
      </c>
      <c r="C79" s="63" t="s">
        <v>36</v>
      </c>
      <c r="D79" s="63"/>
      <c r="E79" s="64">
        <v>7</v>
      </c>
      <c r="F79" s="64" t="s">
        <v>4</v>
      </c>
      <c r="G79" s="64">
        <v>87.25</v>
      </c>
      <c r="H79" s="64"/>
      <c r="I79" s="64"/>
      <c r="J79" s="64">
        <v>87.25</v>
      </c>
      <c r="K79" s="64">
        <v>25.12</v>
      </c>
      <c r="L79" s="83">
        <f t="shared" si="4"/>
        <v>2191.7200000000003</v>
      </c>
    </row>
    <row r="80" spans="1:12" x14ac:dyDescent="0.25">
      <c r="A80" s="82"/>
      <c r="B80" s="62" t="s">
        <v>21</v>
      </c>
      <c r="C80" s="63" t="s">
        <v>44</v>
      </c>
      <c r="D80" s="63"/>
      <c r="E80" s="64">
        <v>6</v>
      </c>
      <c r="F80" s="64" t="s">
        <v>4</v>
      </c>
      <c r="G80" s="64">
        <v>65.419999999999987</v>
      </c>
      <c r="H80" s="64"/>
      <c r="I80" s="64"/>
      <c r="J80" s="64">
        <v>65.42</v>
      </c>
      <c r="K80" s="64">
        <v>25.12</v>
      </c>
      <c r="L80" s="83">
        <f t="shared" si="4"/>
        <v>1643.3504</v>
      </c>
    </row>
    <row r="81" spans="1:12" x14ac:dyDescent="0.25">
      <c r="A81" s="82"/>
      <c r="B81" s="62" t="s">
        <v>21</v>
      </c>
      <c r="C81" s="63" t="s">
        <v>43</v>
      </c>
      <c r="D81" s="63"/>
      <c r="E81" s="64">
        <v>5</v>
      </c>
      <c r="F81" s="64" t="s">
        <v>4</v>
      </c>
      <c r="G81" s="64">
        <v>17.899999999999999</v>
      </c>
      <c r="H81" s="64"/>
      <c r="I81" s="64"/>
      <c r="J81" s="64">
        <v>17.899999999999999</v>
      </c>
      <c r="K81" s="64">
        <v>25.12</v>
      </c>
      <c r="L81" s="83">
        <f t="shared" si="4"/>
        <v>449.64799999999997</v>
      </c>
    </row>
    <row r="82" spans="1:12" x14ac:dyDescent="0.25">
      <c r="A82" s="82"/>
      <c r="B82" s="62" t="s">
        <v>21</v>
      </c>
      <c r="C82" s="63" t="s">
        <v>37</v>
      </c>
      <c r="D82" s="63"/>
      <c r="E82" s="64">
        <v>4</v>
      </c>
      <c r="F82" s="64" t="s">
        <v>4</v>
      </c>
      <c r="G82" s="64">
        <v>30.939999999999998</v>
      </c>
      <c r="H82" s="64"/>
      <c r="I82" s="64"/>
      <c r="J82" s="64">
        <v>30.94</v>
      </c>
      <c r="K82" s="64">
        <v>25.12</v>
      </c>
      <c r="L82" s="83">
        <f t="shared" si="4"/>
        <v>777.21280000000002</v>
      </c>
    </row>
    <row r="83" spans="1:12" x14ac:dyDescent="0.25">
      <c r="A83" s="82"/>
      <c r="B83" s="62" t="s">
        <v>21</v>
      </c>
      <c r="C83" s="63" t="s">
        <v>52</v>
      </c>
      <c r="D83" s="63"/>
      <c r="E83" s="64"/>
      <c r="F83" s="64"/>
      <c r="G83" s="64"/>
      <c r="H83" s="64"/>
      <c r="I83" s="64"/>
      <c r="J83" s="64"/>
      <c r="K83" s="64"/>
      <c r="L83" s="83"/>
    </row>
    <row r="84" spans="1:12" x14ac:dyDescent="0.25">
      <c r="A84" s="82"/>
      <c r="B84" s="62" t="s">
        <v>21</v>
      </c>
      <c r="C84" s="63" t="s">
        <v>46</v>
      </c>
      <c r="D84" s="63"/>
      <c r="E84" s="64">
        <v>10</v>
      </c>
      <c r="F84" s="64" t="s">
        <v>4</v>
      </c>
      <c r="G84" s="64">
        <v>17.899999999999999</v>
      </c>
      <c r="H84" s="64"/>
      <c r="I84" s="64"/>
      <c r="J84" s="64">
        <v>17.899999999999999</v>
      </c>
      <c r="K84" s="64">
        <v>25.12</v>
      </c>
      <c r="L84" s="83">
        <f t="shared" si="4"/>
        <v>449.64799999999997</v>
      </c>
    </row>
    <row r="85" spans="1:12" x14ac:dyDescent="0.25">
      <c r="A85" s="82"/>
      <c r="B85" s="62" t="s">
        <v>21</v>
      </c>
      <c r="C85" s="63" t="s">
        <v>45</v>
      </c>
      <c r="D85" s="63"/>
      <c r="E85" s="64">
        <v>9</v>
      </c>
      <c r="F85" s="64" t="s">
        <v>4</v>
      </c>
      <c r="G85" s="64">
        <v>17.899999999999999</v>
      </c>
      <c r="H85" s="64"/>
      <c r="I85" s="64"/>
      <c r="J85" s="64">
        <v>17.899999999999999</v>
      </c>
      <c r="K85" s="64">
        <v>25.12</v>
      </c>
      <c r="L85" s="83">
        <f t="shared" si="4"/>
        <v>449.64799999999997</v>
      </c>
    </row>
    <row r="86" spans="1:12" x14ac:dyDescent="0.25">
      <c r="A86" s="82"/>
      <c r="B86" s="62" t="s">
        <v>21</v>
      </c>
      <c r="C86" s="63" t="s">
        <v>53</v>
      </c>
      <c r="D86" s="63"/>
      <c r="E86" s="64"/>
      <c r="F86" s="64"/>
      <c r="G86" s="64"/>
      <c r="H86" s="64"/>
      <c r="I86" s="64"/>
      <c r="J86" s="64"/>
      <c r="K86" s="64"/>
      <c r="L86" s="83"/>
    </row>
    <row r="87" spans="1:12" x14ac:dyDescent="0.25">
      <c r="A87" s="82"/>
      <c r="B87" s="62" t="s">
        <v>21</v>
      </c>
      <c r="C87" s="63" t="s">
        <v>48</v>
      </c>
      <c r="D87" s="63"/>
      <c r="E87" s="64">
        <v>14</v>
      </c>
      <c r="F87" s="64" t="s">
        <v>4</v>
      </c>
      <c r="G87" s="64">
        <v>17.899999999999999</v>
      </c>
      <c r="H87" s="64"/>
      <c r="I87" s="64"/>
      <c r="J87" s="64">
        <v>17.899999999999999</v>
      </c>
      <c r="K87" s="64">
        <v>25.12</v>
      </c>
      <c r="L87" s="83">
        <f t="shared" si="4"/>
        <v>449.64799999999997</v>
      </c>
    </row>
    <row r="88" spans="1:12" ht="15.75" thickBot="1" x14ac:dyDescent="0.3">
      <c r="A88" s="76"/>
      <c r="B88" s="77" t="s">
        <v>21</v>
      </c>
      <c r="C88" s="78" t="s">
        <v>47</v>
      </c>
      <c r="D88" s="78"/>
      <c r="E88" s="79">
        <v>13</v>
      </c>
      <c r="F88" s="79" t="s">
        <v>4</v>
      </c>
      <c r="G88" s="79">
        <v>17.899999999999999</v>
      </c>
      <c r="H88" s="79"/>
      <c r="I88" s="79"/>
      <c r="J88" s="79">
        <v>17.899999999999999</v>
      </c>
      <c r="K88" s="79">
        <v>25.12</v>
      </c>
      <c r="L88" s="80">
        <f t="shared" si="4"/>
        <v>449.64799999999997</v>
      </c>
    </row>
    <row r="89" spans="1:12" x14ac:dyDescent="0.25">
      <c r="A89" s="65"/>
      <c r="B89" s="65"/>
      <c r="C89" s="66" t="s">
        <v>22</v>
      </c>
      <c r="D89" s="66"/>
      <c r="E89" s="67"/>
      <c r="F89" s="67"/>
      <c r="G89" s="67"/>
      <c r="H89" s="67"/>
      <c r="I89" s="67"/>
      <c r="J89" s="67">
        <f>SUM(J86:J88)</f>
        <v>35.799999999999997</v>
      </c>
      <c r="K89" s="67">
        <f>K88</f>
        <v>25.12</v>
      </c>
      <c r="L89" s="67">
        <f t="shared" si="4"/>
        <v>899.29599999999994</v>
      </c>
    </row>
    <row r="90" spans="1:12" x14ac:dyDescent="0.25">
      <c r="E90" s="61"/>
      <c r="F90" s="61"/>
    </row>
  </sheetData>
  <mergeCells count="16">
    <mergeCell ref="K10:L10"/>
    <mergeCell ref="F10:F11"/>
    <mergeCell ref="B10:B11"/>
    <mergeCell ref="I1:L1"/>
    <mergeCell ref="E10:E11"/>
    <mergeCell ref="C9:F9"/>
    <mergeCell ref="A10:A11"/>
    <mergeCell ref="G10:I10"/>
    <mergeCell ref="J10:J11"/>
    <mergeCell ref="B6:C6"/>
    <mergeCell ref="E1:G1"/>
    <mergeCell ref="A1:C1"/>
    <mergeCell ref="B2:C2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workbookViewId="0">
      <selection activeCell="J25" sqref="J25"/>
    </sheetView>
  </sheetViews>
  <sheetFormatPr defaultRowHeight="15" x14ac:dyDescent="0.25"/>
  <cols>
    <col min="2" max="2" width="9.140625" style="7"/>
    <col min="3" max="3" width="53" bestFit="1" customWidth="1"/>
    <col min="4" max="4" width="9.85546875" style="7" customWidth="1"/>
    <col min="5" max="5" width="9.140625" style="29"/>
    <col min="6" max="6" width="9.140625" style="7"/>
  </cols>
  <sheetData>
    <row r="1" spans="2:6" x14ac:dyDescent="0.25">
      <c r="B1" s="109" t="s">
        <v>69</v>
      </c>
      <c r="C1" s="109"/>
      <c r="D1" s="109"/>
      <c r="E1" s="109"/>
      <c r="F1" s="109"/>
    </row>
    <row r="3" spans="2:6" ht="15.75" thickBot="1" x14ac:dyDescent="0.3">
      <c r="B3" s="8" t="s">
        <v>85</v>
      </c>
    </row>
    <row r="4" spans="2:6" ht="15.75" thickBot="1" x14ac:dyDescent="0.3">
      <c r="B4" s="17" t="s">
        <v>71</v>
      </c>
      <c r="C4" s="18" t="s">
        <v>70</v>
      </c>
      <c r="D4" s="20" t="s">
        <v>80</v>
      </c>
      <c r="E4" s="30" t="s">
        <v>68</v>
      </c>
      <c r="F4" s="21" t="s">
        <v>81</v>
      </c>
    </row>
    <row r="5" spans="2:6" x14ac:dyDescent="0.25">
      <c r="B5" s="15" t="s">
        <v>1</v>
      </c>
      <c r="C5" s="16" t="s">
        <v>72</v>
      </c>
      <c r="D5" s="19"/>
      <c r="E5" s="26">
        <v>0.1</v>
      </c>
      <c r="F5" s="22"/>
    </row>
    <row r="6" spans="2:6" x14ac:dyDescent="0.25">
      <c r="B6" s="12" t="s">
        <v>101</v>
      </c>
      <c r="C6" s="11" t="s">
        <v>73</v>
      </c>
      <c r="D6" s="10"/>
      <c r="E6" s="27">
        <v>0.1</v>
      </c>
      <c r="F6" s="23"/>
    </row>
    <row r="7" spans="2:6" x14ac:dyDescent="0.25">
      <c r="B7" s="12" t="s">
        <v>4</v>
      </c>
      <c r="C7" s="11" t="s">
        <v>74</v>
      </c>
      <c r="D7" s="10"/>
      <c r="E7" s="27">
        <v>0.1</v>
      </c>
      <c r="F7" s="23"/>
    </row>
    <row r="8" spans="2:6" x14ac:dyDescent="0.25">
      <c r="B8" s="12" t="s">
        <v>16</v>
      </c>
      <c r="C8" s="11" t="s">
        <v>75</v>
      </c>
      <c r="D8" s="10"/>
      <c r="E8" s="27">
        <v>0.1</v>
      </c>
      <c r="F8" s="23"/>
    </row>
    <row r="9" spans="2:6" ht="15.75" thickBot="1" x14ac:dyDescent="0.3">
      <c r="B9" s="13" t="s">
        <v>5</v>
      </c>
      <c r="C9" s="14" t="s">
        <v>76</v>
      </c>
      <c r="D9" s="24"/>
      <c r="E9" s="28">
        <v>0.1</v>
      </c>
      <c r="F9" s="25"/>
    </row>
    <row r="10" spans="2:6" s="8" customFormat="1" x14ac:dyDescent="0.25">
      <c r="B10" s="9"/>
      <c r="C10" s="9" t="s">
        <v>14</v>
      </c>
      <c r="D10" s="9">
        <f>SUM(D5:D9)</f>
        <v>0</v>
      </c>
      <c r="E10" s="31"/>
      <c r="F10" s="9">
        <f>SUM(F5:F9)</f>
        <v>0</v>
      </c>
    </row>
    <row r="12" spans="2:6" ht="15.75" thickBot="1" x14ac:dyDescent="0.3">
      <c r="B12" s="8" t="s">
        <v>84</v>
      </c>
    </row>
    <row r="13" spans="2:6" s="8" customFormat="1" ht="15.75" thickBot="1" x14ac:dyDescent="0.3">
      <c r="B13" s="17" t="s">
        <v>79</v>
      </c>
      <c r="C13" s="18" t="s">
        <v>70</v>
      </c>
      <c r="D13" s="20" t="s">
        <v>80</v>
      </c>
      <c r="E13" s="30" t="s">
        <v>68</v>
      </c>
      <c r="F13" s="21" t="s">
        <v>81</v>
      </c>
    </row>
    <row r="14" spans="2:6" x14ac:dyDescent="0.25">
      <c r="B14" s="15">
        <v>1</v>
      </c>
      <c r="C14" s="16" t="s">
        <v>83</v>
      </c>
      <c r="D14" s="19"/>
      <c r="E14" s="26">
        <v>0.1</v>
      </c>
      <c r="F14" s="22"/>
    </row>
    <row r="15" spans="2:6" x14ac:dyDescent="0.25">
      <c r="B15" s="12">
        <v>2</v>
      </c>
      <c r="C15" s="11" t="s">
        <v>83</v>
      </c>
      <c r="D15" s="10"/>
      <c r="E15" s="27">
        <v>0.1</v>
      </c>
      <c r="F15" s="23"/>
    </row>
    <row r="16" spans="2:6" x14ac:dyDescent="0.25">
      <c r="B16" s="12">
        <v>3</v>
      </c>
      <c r="C16" s="11" t="s">
        <v>83</v>
      </c>
      <c r="D16" s="10"/>
      <c r="E16" s="27">
        <v>0.1</v>
      </c>
      <c r="F16" s="23"/>
    </row>
    <row r="17" spans="2:6" x14ac:dyDescent="0.25">
      <c r="B17" s="12">
        <v>4</v>
      </c>
      <c r="C17" s="11" t="s">
        <v>83</v>
      </c>
      <c r="D17" s="10"/>
      <c r="E17" s="27">
        <v>0.1</v>
      </c>
      <c r="F17" s="23"/>
    </row>
    <row r="18" spans="2:6" x14ac:dyDescent="0.25">
      <c r="B18" s="12">
        <v>5</v>
      </c>
      <c r="C18" s="11" t="s">
        <v>83</v>
      </c>
      <c r="D18" s="10"/>
      <c r="E18" s="27">
        <v>0.1</v>
      </c>
      <c r="F18" s="23"/>
    </row>
    <row r="19" spans="2:6" x14ac:dyDescent="0.25">
      <c r="B19" s="12">
        <v>6</v>
      </c>
      <c r="C19" s="11" t="s">
        <v>83</v>
      </c>
      <c r="D19" s="10"/>
      <c r="E19" s="27">
        <v>0.1</v>
      </c>
      <c r="F19" s="23"/>
    </row>
    <row r="20" spans="2:6" x14ac:dyDescent="0.25">
      <c r="B20" s="12">
        <v>7</v>
      </c>
      <c r="C20" s="11" t="s">
        <v>83</v>
      </c>
      <c r="D20" s="10"/>
      <c r="E20" s="27">
        <v>0.1</v>
      </c>
      <c r="F20" s="23"/>
    </row>
    <row r="21" spans="2:6" x14ac:dyDescent="0.25">
      <c r="B21" s="12">
        <v>8</v>
      </c>
      <c r="C21" s="11" t="s">
        <v>83</v>
      </c>
      <c r="D21" s="10"/>
      <c r="E21" s="27">
        <v>0.1</v>
      </c>
      <c r="F21" s="23"/>
    </row>
    <row r="22" spans="2:6" x14ac:dyDescent="0.25">
      <c r="B22" s="12">
        <v>9</v>
      </c>
      <c r="C22" s="11" t="s">
        <v>83</v>
      </c>
      <c r="D22" s="10"/>
      <c r="E22" s="27">
        <v>0.1</v>
      </c>
      <c r="F22" s="23"/>
    </row>
    <row r="23" spans="2:6" ht="15.75" thickBot="1" x14ac:dyDescent="0.3">
      <c r="B23" s="13">
        <v>10</v>
      </c>
      <c r="C23" s="14" t="s">
        <v>83</v>
      </c>
      <c r="D23" s="24"/>
      <c r="E23" s="28">
        <v>0.1</v>
      </c>
      <c r="F23" s="25"/>
    </row>
    <row r="24" spans="2:6" s="8" customFormat="1" x14ac:dyDescent="0.25">
      <c r="B24" s="9"/>
      <c r="C24" s="9" t="s">
        <v>14</v>
      </c>
      <c r="D24" s="9">
        <f>SUM(D19:D23)</f>
        <v>0</v>
      </c>
      <c r="E24" s="31"/>
      <c r="F24" s="9">
        <f>SUM(F19:F23)</f>
        <v>0</v>
      </c>
    </row>
    <row r="26" spans="2:6" ht="15.75" thickBot="1" x14ac:dyDescent="0.3">
      <c r="B26" s="8" t="s">
        <v>86</v>
      </c>
    </row>
    <row r="27" spans="2:6" s="8" customFormat="1" ht="15.75" thickBot="1" x14ac:dyDescent="0.3">
      <c r="B27" s="17" t="s">
        <v>92</v>
      </c>
      <c r="C27" s="18" t="s">
        <v>70</v>
      </c>
      <c r="D27" s="20" t="s">
        <v>80</v>
      </c>
      <c r="E27" s="30" t="s">
        <v>68</v>
      </c>
      <c r="F27" s="21" t="s">
        <v>81</v>
      </c>
    </row>
    <row r="28" spans="2:6" x14ac:dyDescent="0.25">
      <c r="B28" s="15">
        <v>1</v>
      </c>
      <c r="C28" s="16" t="s">
        <v>89</v>
      </c>
      <c r="D28" s="19"/>
      <c r="E28" s="26">
        <v>0.22</v>
      </c>
      <c r="F28" s="22"/>
    </row>
    <row r="29" spans="2:6" x14ac:dyDescent="0.25">
      <c r="B29" s="12">
        <v>2</v>
      </c>
      <c r="C29" s="11" t="s">
        <v>90</v>
      </c>
      <c r="D29" s="10"/>
      <c r="E29" s="26">
        <v>0.22</v>
      </c>
      <c r="F29" s="23"/>
    </row>
    <row r="30" spans="2:6" x14ac:dyDescent="0.25">
      <c r="B30" s="12">
        <v>3</v>
      </c>
      <c r="C30" s="11" t="s">
        <v>91</v>
      </c>
      <c r="D30" s="10"/>
      <c r="E30" s="26">
        <v>0.22</v>
      </c>
      <c r="F30" s="23"/>
    </row>
    <row r="31" spans="2:6" x14ac:dyDescent="0.25">
      <c r="B31" s="12">
        <v>4</v>
      </c>
      <c r="C31" s="11" t="s">
        <v>87</v>
      </c>
      <c r="D31" s="10"/>
      <c r="E31" s="26">
        <v>0.22</v>
      </c>
      <c r="F31" s="23"/>
    </row>
    <row r="32" spans="2:6" x14ac:dyDescent="0.25">
      <c r="B32" s="12">
        <v>5</v>
      </c>
      <c r="C32" s="11" t="s">
        <v>88</v>
      </c>
      <c r="D32" s="10"/>
      <c r="E32" s="26">
        <v>0.22</v>
      </c>
      <c r="F32" s="23"/>
    </row>
    <row r="33" spans="2:6" x14ac:dyDescent="0.25">
      <c r="B33" s="12">
        <v>1</v>
      </c>
      <c r="C33" s="11" t="s">
        <v>93</v>
      </c>
      <c r="D33" s="10"/>
      <c r="E33" s="26">
        <v>0.22</v>
      </c>
      <c r="F33" s="23"/>
    </row>
    <row r="34" spans="2:6" x14ac:dyDescent="0.25">
      <c r="B34" s="12">
        <v>1</v>
      </c>
      <c r="C34" s="11" t="s">
        <v>94</v>
      </c>
      <c r="D34" s="10"/>
      <c r="E34" s="26">
        <v>0.22</v>
      </c>
      <c r="F34" s="23"/>
    </row>
    <row r="35" spans="2:6" ht="15.75" thickBot="1" x14ac:dyDescent="0.3">
      <c r="B35" s="13">
        <v>1</v>
      </c>
      <c r="C35" s="14" t="s">
        <v>95</v>
      </c>
      <c r="D35" s="24"/>
      <c r="E35" s="26">
        <v>0.22</v>
      </c>
      <c r="F35" s="25"/>
    </row>
    <row r="36" spans="2:6" s="8" customFormat="1" x14ac:dyDescent="0.25">
      <c r="B36" s="9"/>
      <c r="C36" s="9" t="s">
        <v>14</v>
      </c>
      <c r="D36" s="9">
        <f>SUM(D31:D35)</f>
        <v>0</v>
      </c>
      <c r="E36" s="31"/>
      <c r="F36" s="9">
        <f>SUM(F31:F35)</f>
        <v>0</v>
      </c>
    </row>
    <row r="37" spans="2:6" x14ac:dyDescent="0.25">
      <c r="C37" s="9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Computometrico</vt:lpstr>
      <vt:lpstr>Quadro Riassuntivo</vt:lpstr>
    </vt:vector>
  </TitlesOfParts>
  <Company>Certhidea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Benati</dc:creator>
  <cp:lastModifiedBy>Fabrizio Benati</cp:lastModifiedBy>
  <dcterms:created xsi:type="dcterms:W3CDTF">2013-02-04T12:09:51Z</dcterms:created>
  <dcterms:modified xsi:type="dcterms:W3CDTF">2017-03-07T09:54:15Z</dcterms:modified>
</cp:coreProperties>
</file>